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план комплектования" sheetId="1" r:id="rId1"/>
  </sheets>
  <definedNames>
    <definedName name="_xlnm._FilterDatabase" localSheetId="0" hidden="1">'план комплектования'!$A$3:$J$117</definedName>
  </definedNames>
  <calcPr fullCalcOnLoad="1"/>
</workbook>
</file>

<file path=xl/sharedStrings.xml><?xml version="1.0" encoding="utf-8"?>
<sst xmlns="http://schemas.openxmlformats.org/spreadsheetml/2006/main" count="662" uniqueCount="74">
  <si>
    <t>Округ</t>
  </si>
  <si>
    <t>№ учебника по ФП 2012-2013 уч.г.</t>
  </si>
  <si>
    <t>Авторы, название учебника</t>
  </si>
  <si>
    <t>Класс</t>
  </si>
  <si>
    <t>Издательство</t>
  </si>
  <si>
    <t>Цена учебника или комплекта, включая все части</t>
  </si>
  <si>
    <t>Сумма</t>
  </si>
  <si>
    <t>источник финансирования</t>
  </si>
  <si>
    <t>№ БОУ</t>
  </si>
  <si>
    <t>итого</t>
  </si>
  <si>
    <t>Заказ (кол-во экземпляров)</t>
  </si>
  <si>
    <t>федеральный</t>
  </si>
  <si>
    <t>внебюджетный</t>
  </si>
  <si>
    <t>Зеленина Л.М., Хохлова Т.Е. Русский язык</t>
  </si>
  <si>
    <t>САО</t>
  </si>
  <si>
    <t>Коровина В.Я., Журавлёв В.П., Коровин В.И. Литература</t>
  </si>
  <si>
    <t>областной, модернизация</t>
  </si>
  <si>
    <t>областной, субсидия</t>
  </si>
  <si>
    <t>областной, субвенция</t>
  </si>
  <si>
    <t>областной, многодетные</t>
  </si>
  <si>
    <t>Титул</t>
  </si>
  <si>
    <t>-</t>
  </si>
  <si>
    <t>всего</t>
  </si>
  <si>
    <t>все источники финансирования</t>
  </si>
  <si>
    <t>Грехнёва Г.М., Корепова К.Е. Литературное чтение</t>
  </si>
  <si>
    <t>Дрофа</t>
  </si>
  <si>
    <t>Бунеев Р.Н., Бунеева Е.В., Пронина О.В. Русский язык</t>
  </si>
  <si>
    <t>Баласс</t>
  </si>
  <si>
    <t>Чуракова Н.А. Литературное чтение</t>
  </si>
  <si>
    <t>Академкнига/ Учебник</t>
  </si>
  <si>
    <t>Биболетова М.З., Денисенко О.А., Трубанева Н.Н. Английский язык</t>
  </si>
  <si>
    <t>Просвещение</t>
  </si>
  <si>
    <t>Демидова Т.Е., Козлова С.А., Тонких А.П. Математика</t>
  </si>
  <si>
    <t>Моро М.И., Бантова М.А., Бельтюкова Г.В. и др. Математика</t>
  </si>
  <si>
    <t>Чекин А.Л. Математика</t>
  </si>
  <si>
    <t>Вахрушев А.А., Данилов Д.Д., Бурский О.В. и др. Окружающий мир</t>
  </si>
  <si>
    <t>Плешаков А.А. Окружающий мир</t>
  </si>
  <si>
    <t>Федотова О.Н., Трафимова Г.В., Трафимов С.А. и др. Окружающий мир</t>
  </si>
  <si>
    <t>Каленчук М.Л., Чуракова Н.А., Байкова Т.А. и др. Русский язык</t>
  </si>
  <si>
    <t>Куревина О.А., Ковалевская Е.Д. Изобразительное искусство</t>
  </si>
  <si>
    <t>Куревина О.А., Лутцева Е.А. Технология</t>
  </si>
  <si>
    <t>Бунеев Р.Н., Бунеева Е.В. Литературное чтение</t>
  </si>
  <si>
    <t>Лях В.И. Физическая культура</t>
  </si>
  <si>
    <t>Бунеев Р.Н., Бунеева Е.В., Комиссарова Л.Ю. и др. Русский язык</t>
  </si>
  <si>
    <t>Бунеев Р.Н., Бунеева Е.В. Литература</t>
  </si>
  <si>
    <t>Биболетова М.З., Трубанева Н.Н. Английский язык</t>
  </si>
  <si>
    <t>Областной, модернизация</t>
  </si>
  <si>
    <t>Колягин Ю.М., Ткачёва М.В., Фёдорова Н.Е. и др. Алгебра</t>
  </si>
  <si>
    <t>Виленкин Н.Я., Жохов В.И., Чесноков А.С. и др. Математика</t>
  </si>
  <si>
    <t>Мнемозина</t>
  </si>
  <si>
    <t>Данилов А.А. История. Россия в XX - начале XXI века</t>
  </si>
  <si>
    <t>Дронов В.П., Баринова И.И., Ром В.Я. / Под ред. Дронова В.П. География</t>
  </si>
  <si>
    <t>Тростенцова Л.А., Ладыженская Т.А., Дейкина А.Д. и др. Русский язык</t>
  </si>
  <si>
    <t>Бим И.Л., Садомова Л.В. Немецкий язык</t>
  </si>
  <si>
    <t>Перышкин А.В., Гутник Е.М. Физика</t>
  </si>
  <si>
    <t>Симоненко В.Д., Электов А.А., Гончаров Б.А. и др. Технология</t>
  </si>
  <si>
    <t>ВЕНТАНА-ГРАФ</t>
  </si>
  <si>
    <t>Бим И.Л., Садомова Л.В., Лытаева М.А. Немецкий язык (базовый и профильный уровни)</t>
  </si>
  <si>
    <t>Иванов СИ., Шереметова В.В., Скляр М.А. и др. / Под ред. Иванова СИ. Экономика (профильный уровень)</t>
  </si>
  <si>
    <t>ВИТА-ПРЕСС</t>
  </si>
  <si>
    <t>Касьянов В.А. Физика (базовый уровень)</t>
  </si>
  <si>
    <t>Коровина В.Я., Журавлёв В.П., Коровин В.И. и др. / Под ред. Коровиной В.Я. Литература</t>
  </si>
  <si>
    <t>Ладыженская Т.А., Баранов М.Т., Тростенцова Л.А. и др. Русский язык</t>
  </si>
  <si>
    <t>Пасечник В.В. Биология</t>
  </si>
  <si>
    <t>Пасечник В.В., Каменский А.А., Криксунов Е.А. и др. Биология</t>
  </si>
  <si>
    <t>Габриелян О.С. Химия</t>
  </si>
  <si>
    <t>Босова Л.Л., Босова А.Ю. Информатика и ИКТ</t>
  </si>
  <si>
    <t>БИНОМ. Лаборатория знаний</t>
  </si>
  <si>
    <t>Максаковский В.П. География (базовый уровень)</t>
  </si>
  <si>
    <t>Боголюбов Л.Н., Лазебникова А.Ю., Смирнова Н.М. и др. / Под ред. Боголюбова Л.Н., Лазебниковой А.Ю. Обществознание (профильный уровень)</t>
  </si>
  <si>
    <t>список учебников, приобретённых на 2013-2014 учебный год</t>
  </si>
  <si>
    <t>да/нетзакуплены</t>
  </si>
  <si>
    <t>да</t>
  </si>
  <si>
    <t>нет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</si>
</sst>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54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5" fillId="0" borderId="10" xfId="0" applyFont="1" applyFill="1" applyBorder="1" applyAlignment="1">
      <alignment horizontal="left" vertical="center" textRotation="90" wrapText="1"/>
    </xf>
    <xf numFmtId="2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justify" vertical="center"/>
      <protection/>
    </xf>
    <xf numFmtId="0" fontId="7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justify" vertical="center"/>
      <protection/>
    </xf>
    <xf numFmtId="49" fontId="12" fillId="0" borderId="12" xfId="0" applyNumberFormat="1" applyFont="1" applyBorder="1" applyAlignment="1" applyProtection="1">
      <alignment horizontal="left" wrapText="1"/>
      <protection/>
    </xf>
    <xf numFmtId="0" fontId="6" fillId="0" borderId="13" xfId="0" applyFont="1" applyFill="1" applyBorder="1" applyAlignment="1">
      <alignment horizontal="justify"/>
    </xf>
    <xf numFmtId="0" fontId="12" fillId="0" borderId="13" xfId="0" applyFont="1" applyBorder="1" applyAlignment="1" applyProtection="1">
      <alignment horizontal="justify"/>
      <protection locked="0"/>
    </xf>
    <xf numFmtId="0" fontId="7" fillId="0" borderId="13" xfId="0" applyFont="1" applyFill="1" applyBorder="1" applyAlignment="1">
      <alignment horizontal="justify"/>
    </xf>
    <xf numFmtId="0" fontId="14" fillId="0" borderId="13" xfId="0" applyFont="1" applyFill="1" applyBorder="1" applyAlignment="1">
      <alignment horizontal="justify"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K31" sqref="K31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6.00390625" style="0" customWidth="1"/>
    <col min="4" max="4" width="29.875" style="0" customWidth="1"/>
    <col min="5" max="5" width="5.625" style="0" customWidth="1"/>
    <col min="6" max="6" width="13.125" style="0" customWidth="1"/>
    <col min="7" max="7" width="5.875" style="0" customWidth="1"/>
    <col min="9" max="9" width="9.625" style="0" customWidth="1"/>
    <col min="10" max="10" width="31.125" style="0" customWidth="1"/>
    <col min="11" max="11" width="9.125" style="56" customWidth="1"/>
  </cols>
  <sheetData>
    <row r="1" spans="1:10" ht="14.25">
      <c r="A1" s="59" t="s">
        <v>70</v>
      </c>
      <c r="B1" s="60"/>
      <c r="C1" s="60"/>
      <c r="D1" s="60"/>
      <c r="E1" s="60"/>
      <c r="F1" s="60"/>
      <c r="G1" s="60"/>
      <c r="H1" s="60"/>
      <c r="I1" s="60"/>
      <c r="J1" s="60"/>
    </row>
    <row r="2" spans="1:9" ht="12.75">
      <c r="A2" s="61"/>
      <c r="B2" s="62"/>
      <c r="C2" s="62"/>
      <c r="D2" s="62"/>
      <c r="E2" s="62"/>
      <c r="F2" s="62"/>
      <c r="G2" s="62"/>
      <c r="I2" s="1"/>
    </row>
    <row r="3" spans="1:11" ht="96">
      <c r="A3" s="2" t="s">
        <v>0</v>
      </c>
      <c r="B3" s="3" t="s">
        <v>8</v>
      </c>
      <c r="C3" s="10" t="s">
        <v>1</v>
      </c>
      <c r="D3" s="6" t="s">
        <v>2</v>
      </c>
      <c r="E3" s="7" t="s">
        <v>3</v>
      </c>
      <c r="F3" s="4" t="s">
        <v>4</v>
      </c>
      <c r="G3" s="8" t="s">
        <v>10</v>
      </c>
      <c r="H3" s="9" t="s">
        <v>5</v>
      </c>
      <c r="I3" s="5" t="s">
        <v>6</v>
      </c>
      <c r="J3" s="49" t="s">
        <v>7</v>
      </c>
      <c r="K3" s="56" t="s">
        <v>71</v>
      </c>
    </row>
    <row r="4" spans="1:11" s="31" customFormat="1" ht="38.25">
      <c r="A4" s="26" t="s">
        <v>14</v>
      </c>
      <c r="B4" s="26">
        <v>82</v>
      </c>
      <c r="C4" s="27">
        <v>4</v>
      </c>
      <c r="D4" s="43" t="s">
        <v>38</v>
      </c>
      <c r="E4" s="16">
        <v>3</v>
      </c>
      <c r="F4" s="25" t="s">
        <v>29</v>
      </c>
      <c r="G4" s="28">
        <v>30</v>
      </c>
      <c r="H4" s="29">
        <v>670.5</v>
      </c>
      <c r="I4" s="30">
        <f aca="true" t="shared" si="0" ref="I4:I44">G4*H4</f>
        <v>20115</v>
      </c>
      <c r="J4" s="50" t="s">
        <v>11</v>
      </c>
      <c r="K4" s="57" t="s">
        <v>72</v>
      </c>
    </row>
    <row r="5" spans="1:11" s="31" customFormat="1" ht="25.5">
      <c r="A5" s="26" t="s">
        <v>14</v>
      </c>
      <c r="B5" s="26">
        <v>82</v>
      </c>
      <c r="C5" s="27">
        <v>14</v>
      </c>
      <c r="D5" s="43" t="s">
        <v>26</v>
      </c>
      <c r="E5" s="16">
        <v>3</v>
      </c>
      <c r="F5" s="25" t="s">
        <v>27</v>
      </c>
      <c r="G5" s="28">
        <v>60</v>
      </c>
      <c r="H5" s="29">
        <v>410.5</v>
      </c>
      <c r="I5" s="30">
        <f t="shared" si="0"/>
        <v>24630</v>
      </c>
      <c r="J5" s="50" t="s">
        <v>11</v>
      </c>
      <c r="K5" s="57" t="s">
        <v>72</v>
      </c>
    </row>
    <row r="6" spans="1:11" s="31" customFormat="1" ht="25.5">
      <c r="A6" s="26" t="s">
        <v>14</v>
      </c>
      <c r="B6" s="26">
        <v>82</v>
      </c>
      <c r="C6" s="27">
        <v>22</v>
      </c>
      <c r="D6" s="24" t="s">
        <v>13</v>
      </c>
      <c r="E6" s="16">
        <v>2</v>
      </c>
      <c r="F6" s="25" t="s">
        <v>31</v>
      </c>
      <c r="G6" s="28">
        <v>30</v>
      </c>
      <c r="H6" s="29">
        <v>252</v>
      </c>
      <c r="I6" s="30">
        <f t="shared" si="0"/>
        <v>7560</v>
      </c>
      <c r="J6" s="51" t="s">
        <v>46</v>
      </c>
      <c r="K6" s="57" t="s">
        <v>72</v>
      </c>
    </row>
    <row r="7" spans="1:11" s="31" customFormat="1" ht="25.5">
      <c r="A7" s="26" t="s">
        <v>14</v>
      </c>
      <c r="B7" s="26">
        <v>82</v>
      </c>
      <c r="C7" s="27">
        <v>98</v>
      </c>
      <c r="D7" s="43" t="s">
        <v>41</v>
      </c>
      <c r="E7" s="16">
        <v>3</v>
      </c>
      <c r="F7" s="25" t="s">
        <v>27</v>
      </c>
      <c r="G7" s="28">
        <v>60</v>
      </c>
      <c r="H7" s="29">
        <v>454</v>
      </c>
      <c r="I7" s="30">
        <f t="shared" si="0"/>
        <v>27240</v>
      </c>
      <c r="J7" s="50" t="s">
        <v>11</v>
      </c>
      <c r="K7" s="57" t="s">
        <v>72</v>
      </c>
    </row>
    <row r="8" spans="1:11" s="31" customFormat="1" ht="25.5">
      <c r="A8" s="26" t="s">
        <v>14</v>
      </c>
      <c r="B8" s="26">
        <v>82</v>
      </c>
      <c r="C8" s="27">
        <v>106</v>
      </c>
      <c r="D8" s="43" t="s">
        <v>24</v>
      </c>
      <c r="E8" s="16">
        <v>3</v>
      </c>
      <c r="F8" s="25" t="s">
        <v>25</v>
      </c>
      <c r="G8" s="28">
        <v>30</v>
      </c>
      <c r="H8" s="29">
        <v>412</v>
      </c>
      <c r="I8" s="30">
        <f t="shared" si="0"/>
        <v>12360</v>
      </c>
      <c r="J8" s="50" t="s">
        <v>11</v>
      </c>
      <c r="K8" s="57" t="s">
        <v>72</v>
      </c>
    </row>
    <row r="9" spans="1:11" s="31" customFormat="1" ht="25.5">
      <c r="A9" s="26" t="s">
        <v>14</v>
      </c>
      <c r="B9" s="26">
        <v>82</v>
      </c>
      <c r="C9" s="27">
        <v>155</v>
      </c>
      <c r="D9" s="43" t="s">
        <v>28</v>
      </c>
      <c r="E9" s="16">
        <v>3</v>
      </c>
      <c r="F9" s="25" t="s">
        <v>29</v>
      </c>
      <c r="G9" s="28">
        <v>30</v>
      </c>
      <c r="H9" s="29">
        <v>460</v>
      </c>
      <c r="I9" s="30">
        <f t="shared" si="0"/>
        <v>13800</v>
      </c>
      <c r="J9" s="50" t="s">
        <v>11</v>
      </c>
      <c r="K9" s="57" t="s">
        <v>72</v>
      </c>
    </row>
    <row r="10" spans="1:11" s="31" customFormat="1" ht="38.25">
      <c r="A10" s="26" t="s">
        <v>14</v>
      </c>
      <c r="B10" s="26">
        <v>82</v>
      </c>
      <c r="C10" s="27">
        <v>170</v>
      </c>
      <c r="D10" s="24" t="s">
        <v>30</v>
      </c>
      <c r="E10" s="16">
        <v>2</v>
      </c>
      <c r="F10" s="25" t="s">
        <v>20</v>
      </c>
      <c r="G10" s="28">
        <v>75</v>
      </c>
      <c r="H10" s="29">
        <v>350.2</v>
      </c>
      <c r="I10" s="30">
        <f t="shared" si="0"/>
        <v>26265</v>
      </c>
      <c r="J10" s="51" t="s">
        <v>46</v>
      </c>
      <c r="K10" s="57" t="s">
        <v>72</v>
      </c>
    </row>
    <row r="11" spans="1:11" s="31" customFormat="1" ht="38.25">
      <c r="A11" s="26" t="s">
        <v>14</v>
      </c>
      <c r="B11" s="26">
        <v>82</v>
      </c>
      <c r="C11" s="27">
        <v>171</v>
      </c>
      <c r="D11" s="43" t="s">
        <v>30</v>
      </c>
      <c r="E11" s="16">
        <v>3</v>
      </c>
      <c r="F11" s="25" t="s">
        <v>20</v>
      </c>
      <c r="G11" s="28">
        <v>85</v>
      </c>
      <c r="H11" s="29">
        <v>346.67</v>
      </c>
      <c r="I11" s="30">
        <f t="shared" si="0"/>
        <v>29466.95</v>
      </c>
      <c r="J11" s="50" t="s">
        <v>11</v>
      </c>
      <c r="K11" s="57" t="s">
        <v>72</v>
      </c>
    </row>
    <row r="12" spans="1:11" s="31" customFormat="1" ht="25.5">
      <c r="A12" s="26" t="s">
        <v>14</v>
      </c>
      <c r="B12" s="26">
        <v>82</v>
      </c>
      <c r="C12" s="27">
        <v>264</v>
      </c>
      <c r="D12" s="43" t="s">
        <v>32</v>
      </c>
      <c r="E12" s="16">
        <v>3</v>
      </c>
      <c r="F12" s="25" t="s">
        <v>27</v>
      </c>
      <c r="G12" s="28">
        <v>60</v>
      </c>
      <c r="H12" s="29">
        <v>320</v>
      </c>
      <c r="I12" s="30">
        <f t="shared" si="0"/>
        <v>19200</v>
      </c>
      <c r="J12" s="50" t="s">
        <v>11</v>
      </c>
      <c r="K12" s="57" t="s">
        <v>72</v>
      </c>
    </row>
    <row r="13" spans="1:11" s="31" customFormat="1" ht="38.25">
      <c r="A13" s="26" t="s">
        <v>14</v>
      </c>
      <c r="B13" s="26">
        <v>82</v>
      </c>
      <c r="C13" s="27">
        <v>282</v>
      </c>
      <c r="D13" s="24" t="s">
        <v>33</v>
      </c>
      <c r="E13" s="16">
        <v>2</v>
      </c>
      <c r="F13" s="25" t="s">
        <v>31</v>
      </c>
      <c r="G13" s="28">
        <v>30</v>
      </c>
      <c r="H13" s="29">
        <v>350</v>
      </c>
      <c r="I13" s="30">
        <f t="shared" si="0"/>
        <v>10500</v>
      </c>
      <c r="J13" s="51" t="s">
        <v>46</v>
      </c>
      <c r="K13" s="57" t="s">
        <v>72</v>
      </c>
    </row>
    <row r="14" spans="1:11" s="31" customFormat="1" ht="25.5">
      <c r="A14" s="26" t="s">
        <v>14</v>
      </c>
      <c r="B14" s="26">
        <v>82</v>
      </c>
      <c r="C14" s="27">
        <v>311</v>
      </c>
      <c r="D14" s="43" t="s">
        <v>34</v>
      </c>
      <c r="E14" s="16">
        <v>3</v>
      </c>
      <c r="F14" s="25" t="s">
        <v>29</v>
      </c>
      <c r="G14" s="28">
        <v>30</v>
      </c>
      <c r="H14" s="29">
        <v>369</v>
      </c>
      <c r="I14" s="30">
        <f t="shared" si="0"/>
        <v>11070</v>
      </c>
      <c r="J14" s="50" t="s">
        <v>11</v>
      </c>
      <c r="K14" s="57" t="s">
        <v>72</v>
      </c>
    </row>
    <row r="15" spans="1:11" s="31" customFormat="1" ht="38.25">
      <c r="A15" s="26" t="s">
        <v>14</v>
      </c>
      <c r="B15" s="26">
        <v>82</v>
      </c>
      <c r="C15" s="27">
        <v>315</v>
      </c>
      <c r="D15" s="43" t="s">
        <v>35</v>
      </c>
      <c r="E15" s="16">
        <v>3</v>
      </c>
      <c r="F15" s="25" t="s">
        <v>27</v>
      </c>
      <c r="G15" s="28">
        <v>60</v>
      </c>
      <c r="H15" s="29">
        <v>448</v>
      </c>
      <c r="I15" s="30">
        <f t="shared" si="0"/>
        <v>26880</v>
      </c>
      <c r="J15" s="50" t="s">
        <v>11</v>
      </c>
      <c r="K15" s="57" t="s">
        <v>72</v>
      </c>
    </row>
    <row r="16" spans="1:11" s="31" customFormat="1" ht="25.5">
      <c r="A16" s="26" t="s">
        <v>14</v>
      </c>
      <c r="B16" s="26">
        <v>82</v>
      </c>
      <c r="C16" s="27">
        <v>342</v>
      </c>
      <c r="D16" s="24" t="s">
        <v>36</v>
      </c>
      <c r="E16" s="16">
        <v>2</v>
      </c>
      <c r="F16" s="25" t="s">
        <v>31</v>
      </c>
      <c r="G16" s="14">
        <v>30</v>
      </c>
      <c r="H16" s="29">
        <v>400</v>
      </c>
      <c r="I16" s="30">
        <f t="shared" si="0"/>
        <v>12000</v>
      </c>
      <c r="J16" s="51" t="s">
        <v>46</v>
      </c>
      <c r="K16" s="57" t="s">
        <v>72</v>
      </c>
    </row>
    <row r="17" spans="1:11" s="31" customFormat="1" ht="38.25">
      <c r="A17" s="26" t="s">
        <v>14</v>
      </c>
      <c r="B17" s="26">
        <v>82</v>
      </c>
      <c r="C17" s="27">
        <v>363</v>
      </c>
      <c r="D17" s="43" t="s">
        <v>37</v>
      </c>
      <c r="E17" s="16">
        <v>3</v>
      </c>
      <c r="F17" s="25" t="s">
        <v>29</v>
      </c>
      <c r="G17" s="28">
        <v>30</v>
      </c>
      <c r="H17" s="29">
        <v>447</v>
      </c>
      <c r="I17" s="30">
        <f t="shared" si="0"/>
        <v>13410</v>
      </c>
      <c r="J17" s="50" t="s">
        <v>11</v>
      </c>
      <c r="K17" s="57" t="s">
        <v>72</v>
      </c>
    </row>
    <row r="18" spans="1:11" s="31" customFormat="1" ht="25.5">
      <c r="A18" s="26" t="s">
        <v>14</v>
      </c>
      <c r="B18" s="26">
        <v>82</v>
      </c>
      <c r="C18" s="27">
        <v>411</v>
      </c>
      <c r="D18" s="43" t="s">
        <v>39</v>
      </c>
      <c r="E18" s="16">
        <v>3</v>
      </c>
      <c r="F18" s="25" t="s">
        <v>27</v>
      </c>
      <c r="G18" s="28">
        <v>75</v>
      </c>
      <c r="H18" s="29">
        <v>201.67</v>
      </c>
      <c r="I18" s="30">
        <f t="shared" si="0"/>
        <v>15125.249999999998</v>
      </c>
      <c r="J18" s="50" t="s">
        <v>11</v>
      </c>
      <c r="K18" s="57" t="s">
        <v>72</v>
      </c>
    </row>
    <row r="19" spans="1:11" s="31" customFormat="1" ht="25.5">
      <c r="A19" s="26" t="s">
        <v>14</v>
      </c>
      <c r="B19" s="26">
        <v>82</v>
      </c>
      <c r="C19" s="27">
        <v>491</v>
      </c>
      <c r="D19" s="43" t="s">
        <v>40</v>
      </c>
      <c r="E19" s="16">
        <v>3</v>
      </c>
      <c r="F19" s="25" t="s">
        <v>27</v>
      </c>
      <c r="G19" s="28">
        <v>75</v>
      </c>
      <c r="H19" s="29">
        <v>225.33</v>
      </c>
      <c r="I19" s="30">
        <f t="shared" si="0"/>
        <v>16899.75</v>
      </c>
      <c r="J19" s="50" t="s">
        <v>11</v>
      </c>
      <c r="K19" s="57" t="s">
        <v>72</v>
      </c>
    </row>
    <row r="20" spans="1:11" s="31" customFormat="1" ht="12.75">
      <c r="A20" s="26" t="s">
        <v>14</v>
      </c>
      <c r="B20" s="26">
        <v>82</v>
      </c>
      <c r="C20" s="27">
        <v>534</v>
      </c>
      <c r="D20" s="24" t="s">
        <v>42</v>
      </c>
      <c r="E20" s="16">
        <v>3</v>
      </c>
      <c r="F20" s="25" t="s">
        <v>31</v>
      </c>
      <c r="G20" s="14">
        <v>30</v>
      </c>
      <c r="H20" s="29">
        <v>186.5</v>
      </c>
      <c r="I20" s="30">
        <f t="shared" si="0"/>
        <v>5595</v>
      </c>
      <c r="J20" s="50" t="s">
        <v>11</v>
      </c>
      <c r="K20" s="57" t="s">
        <v>72</v>
      </c>
    </row>
    <row r="21" spans="1:11" s="31" customFormat="1" ht="38.25">
      <c r="A21" s="26" t="s">
        <v>14</v>
      </c>
      <c r="B21" s="26">
        <v>82</v>
      </c>
      <c r="C21" s="27">
        <v>576</v>
      </c>
      <c r="D21" s="24" t="s">
        <v>43</v>
      </c>
      <c r="E21" s="16">
        <v>7</v>
      </c>
      <c r="F21" s="25" t="s">
        <v>27</v>
      </c>
      <c r="G21" s="28">
        <v>25</v>
      </c>
      <c r="H21" s="29">
        <v>250.16</v>
      </c>
      <c r="I21" s="30">
        <f t="shared" si="0"/>
        <v>6254</v>
      </c>
      <c r="J21" s="51" t="s">
        <v>46</v>
      </c>
      <c r="K21" s="57" t="s">
        <v>72</v>
      </c>
    </row>
    <row r="22" spans="1:11" s="31" customFormat="1" ht="25.5">
      <c r="A22" s="26" t="s">
        <v>14</v>
      </c>
      <c r="B22" s="26">
        <v>82</v>
      </c>
      <c r="C22" s="27">
        <v>626</v>
      </c>
      <c r="D22" s="48" t="s">
        <v>44</v>
      </c>
      <c r="E22" s="16">
        <v>7</v>
      </c>
      <c r="F22" s="25" t="s">
        <v>27</v>
      </c>
      <c r="G22" s="28">
        <v>25</v>
      </c>
      <c r="H22" s="29">
        <v>250</v>
      </c>
      <c r="I22" s="30">
        <f t="shared" si="0"/>
        <v>6250</v>
      </c>
      <c r="J22" s="51" t="s">
        <v>46</v>
      </c>
      <c r="K22" s="57" t="s">
        <v>72</v>
      </c>
    </row>
    <row r="23" spans="1:11" s="31" customFormat="1" ht="25.5">
      <c r="A23" s="26" t="s">
        <v>14</v>
      </c>
      <c r="B23" s="26">
        <v>82</v>
      </c>
      <c r="C23" s="45">
        <v>629</v>
      </c>
      <c r="D23" s="11" t="s">
        <v>15</v>
      </c>
      <c r="E23" s="16">
        <v>5</v>
      </c>
      <c r="F23" s="14" t="s">
        <v>31</v>
      </c>
      <c r="G23" s="28">
        <v>25</v>
      </c>
      <c r="H23" s="29">
        <v>360</v>
      </c>
      <c r="I23" s="30">
        <f t="shared" si="0"/>
        <v>9000</v>
      </c>
      <c r="J23" s="51" t="s">
        <v>18</v>
      </c>
      <c r="K23" s="57" t="s">
        <v>72</v>
      </c>
    </row>
    <row r="24" spans="1:11" s="31" customFormat="1" ht="38.25">
      <c r="A24" s="26" t="s">
        <v>14</v>
      </c>
      <c r="B24" s="26">
        <v>82</v>
      </c>
      <c r="C24" s="45">
        <v>644</v>
      </c>
      <c r="D24" s="11" t="s">
        <v>62</v>
      </c>
      <c r="E24" s="16">
        <v>5</v>
      </c>
      <c r="F24" s="14" t="s">
        <v>31</v>
      </c>
      <c r="G24" s="28">
        <v>25</v>
      </c>
      <c r="H24" s="29">
        <v>330</v>
      </c>
      <c r="I24" s="30">
        <f t="shared" si="0"/>
        <v>8250</v>
      </c>
      <c r="J24" s="51" t="s">
        <v>18</v>
      </c>
      <c r="K24" s="57" t="s">
        <v>72</v>
      </c>
    </row>
    <row r="25" spans="1:11" s="31" customFormat="1" ht="38.25">
      <c r="A25" s="26" t="s">
        <v>14</v>
      </c>
      <c r="B25" s="26">
        <v>82</v>
      </c>
      <c r="C25" s="45">
        <v>648</v>
      </c>
      <c r="D25" s="11" t="s">
        <v>52</v>
      </c>
      <c r="E25" s="16">
        <v>9</v>
      </c>
      <c r="F25" s="25" t="s">
        <v>31</v>
      </c>
      <c r="G25" s="28">
        <v>30</v>
      </c>
      <c r="H25" s="29">
        <v>350</v>
      </c>
      <c r="I25" s="30">
        <f t="shared" si="0"/>
        <v>10500</v>
      </c>
      <c r="J25" s="51" t="s">
        <v>12</v>
      </c>
      <c r="K25" s="57" t="s">
        <v>72</v>
      </c>
    </row>
    <row r="26" spans="1:11" s="31" customFormat="1" ht="38.25">
      <c r="A26" s="26" t="s">
        <v>14</v>
      </c>
      <c r="B26" s="26">
        <v>82</v>
      </c>
      <c r="C26" s="45">
        <v>698</v>
      </c>
      <c r="D26" s="11" t="s">
        <v>61</v>
      </c>
      <c r="E26" s="16">
        <v>9</v>
      </c>
      <c r="F26" s="25" t="s">
        <v>31</v>
      </c>
      <c r="G26" s="28">
        <v>5</v>
      </c>
      <c r="H26" s="29">
        <v>301</v>
      </c>
      <c r="I26" s="30">
        <f t="shared" si="0"/>
        <v>1505</v>
      </c>
      <c r="J26" s="51" t="s">
        <v>19</v>
      </c>
      <c r="K26" s="57" t="s">
        <v>72</v>
      </c>
    </row>
    <row r="27" spans="1:11" s="31" customFormat="1" ht="25.5">
      <c r="A27" s="26" t="s">
        <v>14</v>
      </c>
      <c r="B27" s="26">
        <v>82</v>
      </c>
      <c r="C27" s="45">
        <v>765</v>
      </c>
      <c r="D27" s="11" t="s">
        <v>48</v>
      </c>
      <c r="E27" s="16">
        <v>5</v>
      </c>
      <c r="F27" s="14" t="s">
        <v>49</v>
      </c>
      <c r="G27" s="28">
        <v>60</v>
      </c>
      <c r="H27" s="29">
        <v>300</v>
      </c>
      <c r="I27" s="30">
        <f t="shared" si="0"/>
        <v>18000</v>
      </c>
      <c r="J27" s="51" t="s">
        <v>18</v>
      </c>
      <c r="K27" s="57" t="s">
        <v>72</v>
      </c>
    </row>
    <row r="28" spans="1:11" s="31" customFormat="1" ht="25.5">
      <c r="A28" s="26" t="s">
        <v>14</v>
      </c>
      <c r="B28" s="26">
        <v>82</v>
      </c>
      <c r="C28" s="45">
        <v>766</v>
      </c>
      <c r="D28" s="11" t="s">
        <v>48</v>
      </c>
      <c r="E28" s="16">
        <v>6</v>
      </c>
      <c r="F28" s="14" t="s">
        <v>49</v>
      </c>
      <c r="G28" s="28">
        <v>60</v>
      </c>
      <c r="H28" s="29">
        <v>375</v>
      </c>
      <c r="I28" s="30">
        <f t="shared" si="0"/>
        <v>22500</v>
      </c>
      <c r="J28" s="51" t="s">
        <v>12</v>
      </c>
      <c r="K28" s="57" t="s">
        <v>72</v>
      </c>
    </row>
    <row r="29" spans="1:11" s="31" customFormat="1" ht="25.5">
      <c r="A29" s="26" t="s">
        <v>14</v>
      </c>
      <c r="B29" s="26">
        <v>82</v>
      </c>
      <c r="C29" s="45">
        <v>787</v>
      </c>
      <c r="D29" s="11" t="s">
        <v>47</v>
      </c>
      <c r="E29" s="16">
        <v>7</v>
      </c>
      <c r="F29" s="25" t="s">
        <v>31</v>
      </c>
      <c r="G29" s="28">
        <v>50</v>
      </c>
      <c r="H29" s="29">
        <v>380</v>
      </c>
      <c r="I29" s="30">
        <f t="shared" si="0"/>
        <v>19000</v>
      </c>
      <c r="J29" s="51" t="s">
        <v>12</v>
      </c>
      <c r="K29" s="57" t="s">
        <v>72</v>
      </c>
    </row>
    <row r="30" spans="1:11" s="31" customFormat="1" ht="25.5">
      <c r="A30" s="26" t="s">
        <v>14</v>
      </c>
      <c r="B30" s="26">
        <v>82</v>
      </c>
      <c r="C30" s="45">
        <v>863</v>
      </c>
      <c r="D30" s="11" t="s">
        <v>50</v>
      </c>
      <c r="E30" s="16">
        <v>9</v>
      </c>
      <c r="F30" s="25" t="s">
        <v>31</v>
      </c>
      <c r="G30" s="28">
        <v>75</v>
      </c>
      <c r="H30" s="29">
        <v>280</v>
      </c>
      <c r="I30" s="30">
        <f t="shared" si="0"/>
        <v>21000</v>
      </c>
      <c r="J30" s="51" t="s">
        <v>18</v>
      </c>
      <c r="K30" s="57" t="s">
        <v>72</v>
      </c>
    </row>
    <row r="31" spans="1:11" s="31" customFormat="1" ht="38.25">
      <c r="A31" s="26" t="s">
        <v>14</v>
      </c>
      <c r="B31" s="26">
        <v>82</v>
      </c>
      <c r="C31" s="45">
        <v>952</v>
      </c>
      <c r="D31" s="11" t="s">
        <v>51</v>
      </c>
      <c r="E31" s="16">
        <v>9</v>
      </c>
      <c r="F31" s="14" t="s">
        <v>25</v>
      </c>
      <c r="G31" s="28">
        <v>70</v>
      </c>
      <c r="H31" s="29">
        <v>355</v>
      </c>
      <c r="I31" s="30">
        <f t="shared" si="0"/>
        <v>24850</v>
      </c>
      <c r="J31" s="51" t="s">
        <v>18</v>
      </c>
      <c r="K31" s="57" t="s">
        <v>73</v>
      </c>
    </row>
    <row r="32" spans="1:11" s="31" customFormat="1" ht="38.25">
      <c r="A32" s="26" t="s">
        <v>14</v>
      </c>
      <c r="B32" s="26">
        <v>82</v>
      </c>
      <c r="C32" s="45">
        <v>963</v>
      </c>
      <c r="D32" s="15" t="s">
        <v>66</v>
      </c>
      <c r="E32" s="16">
        <v>9</v>
      </c>
      <c r="F32" s="14" t="s">
        <v>67</v>
      </c>
      <c r="G32" s="28">
        <v>50</v>
      </c>
      <c r="H32" s="29">
        <v>280</v>
      </c>
      <c r="I32" s="30">
        <f t="shared" si="0"/>
        <v>14000</v>
      </c>
      <c r="J32" s="51" t="s">
        <v>12</v>
      </c>
      <c r="K32" s="57" t="s">
        <v>73</v>
      </c>
    </row>
    <row r="33" spans="1:11" s="31" customFormat="1" ht="12.75">
      <c r="A33" s="26" t="s">
        <v>14</v>
      </c>
      <c r="B33" s="26">
        <v>82</v>
      </c>
      <c r="C33" s="45">
        <v>1000</v>
      </c>
      <c r="D33" s="15" t="s">
        <v>63</v>
      </c>
      <c r="E33" s="16">
        <v>5</v>
      </c>
      <c r="F33" s="14" t="s">
        <v>31</v>
      </c>
      <c r="G33" s="28">
        <v>25</v>
      </c>
      <c r="H33" s="29">
        <v>380</v>
      </c>
      <c r="I33" s="30">
        <f t="shared" si="0"/>
        <v>9500</v>
      </c>
      <c r="J33" s="51" t="s">
        <v>18</v>
      </c>
      <c r="K33" s="57" t="s">
        <v>72</v>
      </c>
    </row>
    <row r="34" spans="1:11" s="31" customFormat="1" ht="25.5">
      <c r="A34" s="26" t="s">
        <v>14</v>
      </c>
      <c r="B34" s="26">
        <v>82</v>
      </c>
      <c r="C34" s="45">
        <v>1004</v>
      </c>
      <c r="D34" s="11" t="s">
        <v>64</v>
      </c>
      <c r="E34" s="16">
        <v>9</v>
      </c>
      <c r="F34" s="14" t="s">
        <v>25</v>
      </c>
      <c r="G34" s="28">
        <v>75</v>
      </c>
      <c r="H34" s="29">
        <v>380</v>
      </c>
      <c r="I34" s="30">
        <f t="shared" si="0"/>
        <v>28500</v>
      </c>
      <c r="J34" s="51" t="s">
        <v>12</v>
      </c>
      <c r="K34" s="57" t="s">
        <v>72</v>
      </c>
    </row>
    <row r="35" spans="1:11" s="31" customFormat="1" ht="12.75">
      <c r="A35" s="26" t="s">
        <v>14</v>
      </c>
      <c r="B35" s="26">
        <v>82</v>
      </c>
      <c r="C35" s="45">
        <v>1066</v>
      </c>
      <c r="D35" s="15" t="s">
        <v>54</v>
      </c>
      <c r="E35" s="16">
        <v>9</v>
      </c>
      <c r="F35" s="14" t="s">
        <v>25</v>
      </c>
      <c r="G35" s="28">
        <v>75</v>
      </c>
      <c r="H35" s="29">
        <v>320</v>
      </c>
      <c r="I35" s="30">
        <f t="shared" si="0"/>
        <v>24000</v>
      </c>
      <c r="J35" s="51" t="s">
        <v>18</v>
      </c>
      <c r="K35" s="57" t="s">
        <v>72</v>
      </c>
    </row>
    <row r="36" spans="1:11" s="31" customFormat="1" ht="12.75">
      <c r="A36" s="26" t="s">
        <v>14</v>
      </c>
      <c r="B36" s="26">
        <v>82</v>
      </c>
      <c r="C36" s="45">
        <v>1085</v>
      </c>
      <c r="D36" s="15" t="s">
        <v>65</v>
      </c>
      <c r="E36" s="16">
        <v>9</v>
      </c>
      <c r="F36" s="14" t="s">
        <v>25</v>
      </c>
      <c r="G36" s="28">
        <v>25</v>
      </c>
      <c r="H36" s="29">
        <v>340</v>
      </c>
      <c r="I36" s="30">
        <f t="shared" si="0"/>
        <v>8500</v>
      </c>
      <c r="J36" s="51" t="s">
        <v>12</v>
      </c>
      <c r="K36" s="57" t="s">
        <v>72</v>
      </c>
    </row>
    <row r="37" spans="1:11" s="31" customFormat="1" ht="25.5">
      <c r="A37" s="26" t="s">
        <v>14</v>
      </c>
      <c r="B37" s="26">
        <v>82</v>
      </c>
      <c r="C37" s="45">
        <v>1175</v>
      </c>
      <c r="D37" s="11" t="s">
        <v>55</v>
      </c>
      <c r="E37" s="16">
        <v>8</v>
      </c>
      <c r="F37" s="14" t="s">
        <v>56</v>
      </c>
      <c r="G37" s="28">
        <v>25</v>
      </c>
      <c r="H37" s="29">
        <v>360</v>
      </c>
      <c r="I37" s="30">
        <f t="shared" si="0"/>
        <v>9000</v>
      </c>
      <c r="J37" s="51" t="s">
        <v>12</v>
      </c>
      <c r="K37" s="57" t="s">
        <v>73</v>
      </c>
    </row>
    <row r="38" spans="1:11" s="31" customFormat="1" ht="25.5">
      <c r="A38" s="26" t="s">
        <v>14</v>
      </c>
      <c r="B38" s="26">
        <v>82</v>
      </c>
      <c r="C38" s="27">
        <v>1307</v>
      </c>
      <c r="D38" s="24" t="s">
        <v>45</v>
      </c>
      <c r="E38" s="16">
        <v>7</v>
      </c>
      <c r="F38" s="25" t="s">
        <v>20</v>
      </c>
      <c r="G38" s="28">
        <v>25</v>
      </c>
      <c r="H38" s="29">
        <v>260</v>
      </c>
      <c r="I38" s="30">
        <f t="shared" si="0"/>
        <v>6500</v>
      </c>
      <c r="J38" s="51" t="s">
        <v>46</v>
      </c>
      <c r="K38" s="57" t="s">
        <v>72</v>
      </c>
    </row>
    <row r="39" spans="1:11" s="31" customFormat="1" ht="12.75">
      <c r="A39" s="26" t="s">
        <v>14</v>
      </c>
      <c r="B39" s="26">
        <v>82</v>
      </c>
      <c r="C39" s="45">
        <v>1353</v>
      </c>
      <c r="D39" s="15" t="s">
        <v>53</v>
      </c>
      <c r="E39" s="16">
        <v>9</v>
      </c>
      <c r="F39" s="25" t="s">
        <v>31</v>
      </c>
      <c r="G39" s="28">
        <v>20</v>
      </c>
      <c r="H39" s="29">
        <v>450</v>
      </c>
      <c r="I39" s="30">
        <f t="shared" si="0"/>
        <v>9000</v>
      </c>
      <c r="J39" s="51" t="s">
        <v>12</v>
      </c>
      <c r="K39" s="57" t="s">
        <v>72</v>
      </c>
    </row>
    <row r="40" spans="1:11" s="31" customFormat="1" ht="38.25">
      <c r="A40" s="26" t="s">
        <v>14</v>
      </c>
      <c r="B40" s="26">
        <v>82</v>
      </c>
      <c r="C40" s="45">
        <v>1860</v>
      </c>
      <c r="D40" s="11" t="s">
        <v>57</v>
      </c>
      <c r="E40" s="16">
        <v>10</v>
      </c>
      <c r="F40" s="25" t="s">
        <v>31</v>
      </c>
      <c r="G40" s="28">
        <v>20</v>
      </c>
      <c r="H40" s="29">
        <v>448.9</v>
      </c>
      <c r="I40" s="30">
        <f t="shared" si="0"/>
        <v>8978</v>
      </c>
      <c r="J40" s="51" t="s">
        <v>18</v>
      </c>
      <c r="K40" s="57" t="s">
        <v>73</v>
      </c>
    </row>
    <row r="41" spans="1:11" s="31" customFormat="1" ht="76.5">
      <c r="A41" s="26" t="s">
        <v>14</v>
      </c>
      <c r="B41" s="26">
        <v>82</v>
      </c>
      <c r="C41" s="45">
        <v>1967</v>
      </c>
      <c r="D41" s="11" t="s">
        <v>69</v>
      </c>
      <c r="E41" s="16">
        <v>10</v>
      </c>
      <c r="F41" s="25" t="s">
        <v>31</v>
      </c>
      <c r="G41" s="28">
        <v>20</v>
      </c>
      <c r="H41" s="29">
        <v>350</v>
      </c>
      <c r="I41" s="30">
        <f t="shared" si="0"/>
        <v>7000</v>
      </c>
      <c r="J41" s="51" t="s">
        <v>18</v>
      </c>
      <c r="K41" s="57" t="s">
        <v>72</v>
      </c>
    </row>
    <row r="42" spans="1:11" s="31" customFormat="1" ht="51">
      <c r="A42" s="26" t="s">
        <v>14</v>
      </c>
      <c r="B42" s="26">
        <v>82</v>
      </c>
      <c r="C42" s="45">
        <v>1996</v>
      </c>
      <c r="D42" s="11" t="s">
        <v>58</v>
      </c>
      <c r="E42" s="16">
        <v>10</v>
      </c>
      <c r="F42" s="14" t="s">
        <v>59</v>
      </c>
      <c r="G42" s="28">
        <v>40</v>
      </c>
      <c r="H42" s="29">
        <v>280</v>
      </c>
      <c r="I42" s="30">
        <f t="shared" si="0"/>
        <v>11200</v>
      </c>
      <c r="J42" s="51" t="s">
        <v>18</v>
      </c>
      <c r="K42" s="57" t="s">
        <v>72</v>
      </c>
    </row>
    <row r="43" spans="1:11" s="31" customFormat="1" ht="30">
      <c r="A43" s="32" t="s">
        <v>14</v>
      </c>
      <c r="B43" s="33">
        <v>82</v>
      </c>
      <c r="C43" s="46">
        <v>2009</v>
      </c>
      <c r="D43" s="47" t="s">
        <v>68</v>
      </c>
      <c r="E43" s="34">
        <v>10</v>
      </c>
      <c r="F43" s="23" t="s">
        <v>31</v>
      </c>
      <c r="G43" s="35">
        <v>25</v>
      </c>
      <c r="H43" s="36">
        <v>400</v>
      </c>
      <c r="I43" s="37">
        <f t="shared" si="0"/>
        <v>10000</v>
      </c>
      <c r="J43" s="52" t="s">
        <v>12</v>
      </c>
      <c r="K43" s="57" t="s">
        <v>73</v>
      </c>
    </row>
    <row r="44" spans="1:11" s="38" customFormat="1" ht="25.5">
      <c r="A44" s="26" t="s">
        <v>14</v>
      </c>
      <c r="B44" s="26">
        <v>82</v>
      </c>
      <c r="C44" s="45">
        <v>2057</v>
      </c>
      <c r="D44" s="44" t="s">
        <v>60</v>
      </c>
      <c r="E44" s="16">
        <v>10</v>
      </c>
      <c r="F44" s="14" t="s">
        <v>25</v>
      </c>
      <c r="G44" s="28">
        <v>25</v>
      </c>
      <c r="H44" s="29">
        <v>380</v>
      </c>
      <c r="I44" s="30">
        <f t="shared" si="0"/>
        <v>9500</v>
      </c>
      <c r="J44" s="51" t="s">
        <v>12</v>
      </c>
      <c r="K44" s="58" t="s">
        <v>73</v>
      </c>
    </row>
    <row r="45" spans="1:10" ht="15.75">
      <c r="A45" s="39" t="s">
        <v>14</v>
      </c>
      <c r="B45" s="40">
        <v>82</v>
      </c>
      <c r="C45" s="13" t="s">
        <v>21</v>
      </c>
      <c r="D45" s="21" t="s">
        <v>9</v>
      </c>
      <c r="E45" s="13">
        <v>1</v>
      </c>
      <c r="F45" s="13" t="s">
        <v>21</v>
      </c>
      <c r="G45" s="13">
        <v>0</v>
      </c>
      <c r="H45" s="13" t="s">
        <v>21</v>
      </c>
      <c r="I45" s="18">
        <v>0</v>
      </c>
      <c r="J45" s="53" t="s">
        <v>11</v>
      </c>
    </row>
    <row r="46" spans="1:10" ht="15.75">
      <c r="A46" s="39" t="s">
        <v>14</v>
      </c>
      <c r="B46" s="40">
        <v>82</v>
      </c>
      <c r="C46" s="13" t="s">
        <v>21</v>
      </c>
      <c r="D46" s="21" t="s">
        <v>9</v>
      </c>
      <c r="E46" s="13">
        <v>1</v>
      </c>
      <c r="F46" s="13" t="s">
        <v>21</v>
      </c>
      <c r="G46" s="13">
        <v>0</v>
      </c>
      <c r="H46" s="13" t="s">
        <v>21</v>
      </c>
      <c r="I46" s="18">
        <v>0</v>
      </c>
      <c r="J46" s="53" t="s">
        <v>16</v>
      </c>
    </row>
    <row r="47" spans="1:10" ht="15.75">
      <c r="A47" s="39" t="s">
        <v>14</v>
      </c>
      <c r="B47" s="40">
        <v>82</v>
      </c>
      <c r="C47" s="13" t="s">
        <v>21</v>
      </c>
      <c r="D47" s="21" t="s">
        <v>9</v>
      </c>
      <c r="E47" s="13">
        <v>1</v>
      </c>
      <c r="F47" s="13" t="s">
        <v>21</v>
      </c>
      <c r="G47" s="13">
        <v>0</v>
      </c>
      <c r="H47" s="13" t="s">
        <v>21</v>
      </c>
      <c r="I47" s="18">
        <v>0</v>
      </c>
      <c r="J47" s="53" t="s">
        <v>17</v>
      </c>
    </row>
    <row r="48" spans="1:10" ht="15.75">
      <c r="A48" s="39" t="s">
        <v>14</v>
      </c>
      <c r="B48" s="40">
        <v>82</v>
      </c>
      <c r="C48" s="13" t="s">
        <v>21</v>
      </c>
      <c r="D48" s="21" t="s">
        <v>9</v>
      </c>
      <c r="E48" s="13">
        <v>1</v>
      </c>
      <c r="F48" s="13" t="s">
        <v>21</v>
      </c>
      <c r="G48" s="13">
        <v>0</v>
      </c>
      <c r="H48" s="13" t="s">
        <v>21</v>
      </c>
      <c r="I48" s="18">
        <v>0</v>
      </c>
      <c r="J48" s="53" t="s">
        <v>18</v>
      </c>
    </row>
    <row r="49" spans="1:10" ht="15.75">
      <c r="A49" s="39" t="s">
        <v>14</v>
      </c>
      <c r="B49" s="40">
        <v>82</v>
      </c>
      <c r="C49" s="13" t="s">
        <v>21</v>
      </c>
      <c r="D49" s="21" t="s">
        <v>9</v>
      </c>
      <c r="E49" s="13">
        <v>1</v>
      </c>
      <c r="F49" s="13" t="s">
        <v>21</v>
      </c>
      <c r="G49" s="13">
        <v>0</v>
      </c>
      <c r="H49" s="13" t="s">
        <v>21</v>
      </c>
      <c r="I49" s="18">
        <v>0</v>
      </c>
      <c r="J49" s="53" t="s">
        <v>19</v>
      </c>
    </row>
    <row r="50" spans="1:10" ht="15.75">
      <c r="A50" s="39" t="s">
        <v>14</v>
      </c>
      <c r="B50" s="40">
        <v>82</v>
      </c>
      <c r="C50" s="13" t="s">
        <v>21</v>
      </c>
      <c r="D50" s="21" t="s">
        <v>9</v>
      </c>
      <c r="E50" s="13">
        <v>1</v>
      </c>
      <c r="F50" s="13" t="s">
        <v>21</v>
      </c>
      <c r="G50" s="13">
        <v>0</v>
      </c>
      <c r="H50" s="13" t="s">
        <v>21</v>
      </c>
      <c r="I50" s="18">
        <v>0</v>
      </c>
      <c r="J50" s="53" t="s">
        <v>12</v>
      </c>
    </row>
    <row r="51" spans="1:10" ht="15.75">
      <c r="A51" s="39" t="s">
        <v>14</v>
      </c>
      <c r="B51" s="40">
        <v>82</v>
      </c>
      <c r="C51" s="13" t="s">
        <v>21</v>
      </c>
      <c r="D51" s="21" t="s">
        <v>9</v>
      </c>
      <c r="E51" s="13">
        <v>2</v>
      </c>
      <c r="F51" s="13" t="s">
        <v>21</v>
      </c>
      <c r="G51" s="13">
        <v>0</v>
      </c>
      <c r="H51" s="13" t="s">
        <v>21</v>
      </c>
      <c r="I51" s="18">
        <v>0</v>
      </c>
      <c r="J51" s="53" t="s">
        <v>11</v>
      </c>
    </row>
    <row r="52" spans="1:10" ht="15.75">
      <c r="A52" s="39" t="s">
        <v>14</v>
      </c>
      <c r="B52" s="40">
        <v>82</v>
      </c>
      <c r="C52" s="13" t="s">
        <v>21</v>
      </c>
      <c r="D52" s="21" t="s">
        <v>9</v>
      </c>
      <c r="E52" s="13">
        <v>2</v>
      </c>
      <c r="F52" s="13" t="s">
        <v>21</v>
      </c>
      <c r="G52" s="13">
        <f>G16+G13+G10+G6</f>
        <v>165</v>
      </c>
      <c r="H52" s="13" t="s">
        <v>21</v>
      </c>
      <c r="I52" s="18">
        <f>I16+I13+I10+I6</f>
        <v>56325</v>
      </c>
      <c r="J52" s="53" t="s">
        <v>16</v>
      </c>
    </row>
    <row r="53" spans="1:10" ht="15.75">
      <c r="A53" s="39" t="s">
        <v>14</v>
      </c>
      <c r="B53" s="40">
        <v>82</v>
      </c>
      <c r="C53" s="13" t="s">
        <v>21</v>
      </c>
      <c r="D53" s="21" t="s">
        <v>9</v>
      </c>
      <c r="E53" s="13">
        <v>2</v>
      </c>
      <c r="F53" s="13" t="s">
        <v>21</v>
      </c>
      <c r="G53" s="13">
        <v>0</v>
      </c>
      <c r="H53" s="13" t="s">
        <v>21</v>
      </c>
      <c r="I53" s="18">
        <v>0</v>
      </c>
      <c r="J53" s="53" t="s">
        <v>17</v>
      </c>
    </row>
    <row r="54" spans="1:10" ht="15.75">
      <c r="A54" s="39" t="s">
        <v>14</v>
      </c>
      <c r="B54" s="40">
        <v>82</v>
      </c>
      <c r="C54" s="13" t="s">
        <v>21</v>
      </c>
      <c r="D54" s="21" t="s">
        <v>9</v>
      </c>
      <c r="E54" s="13">
        <v>2</v>
      </c>
      <c r="F54" s="13" t="s">
        <v>21</v>
      </c>
      <c r="G54" s="13">
        <v>0</v>
      </c>
      <c r="H54" s="13" t="s">
        <v>21</v>
      </c>
      <c r="I54" s="18">
        <v>0</v>
      </c>
      <c r="J54" s="53" t="s">
        <v>18</v>
      </c>
    </row>
    <row r="55" spans="1:10" ht="15.75">
      <c r="A55" s="39" t="s">
        <v>14</v>
      </c>
      <c r="B55" s="40">
        <v>82</v>
      </c>
      <c r="C55" s="13" t="s">
        <v>21</v>
      </c>
      <c r="D55" s="21" t="s">
        <v>9</v>
      </c>
      <c r="E55" s="13">
        <v>2</v>
      </c>
      <c r="F55" s="13" t="s">
        <v>21</v>
      </c>
      <c r="G55" s="13">
        <v>0</v>
      </c>
      <c r="H55" s="13" t="s">
        <v>21</v>
      </c>
      <c r="I55" s="18">
        <v>0</v>
      </c>
      <c r="J55" s="53" t="s">
        <v>19</v>
      </c>
    </row>
    <row r="56" spans="1:10" ht="15.75">
      <c r="A56" s="39" t="s">
        <v>14</v>
      </c>
      <c r="B56" s="40">
        <v>82</v>
      </c>
      <c r="C56" s="13" t="s">
        <v>21</v>
      </c>
      <c r="D56" s="21" t="s">
        <v>9</v>
      </c>
      <c r="E56" s="13">
        <v>2</v>
      </c>
      <c r="F56" s="13" t="s">
        <v>21</v>
      </c>
      <c r="G56" s="13">
        <v>0</v>
      </c>
      <c r="H56" s="13" t="s">
        <v>21</v>
      </c>
      <c r="I56" s="18">
        <v>0</v>
      </c>
      <c r="J56" s="53" t="s">
        <v>12</v>
      </c>
    </row>
    <row r="57" spans="1:10" ht="15.75">
      <c r="A57" s="39" t="s">
        <v>14</v>
      </c>
      <c r="B57" s="40">
        <v>82</v>
      </c>
      <c r="C57" s="13" t="s">
        <v>21</v>
      </c>
      <c r="D57" s="21" t="s">
        <v>9</v>
      </c>
      <c r="E57" s="13">
        <v>3</v>
      </c>
      <c r="F57" s="13" t="s">
        <v>21</v>
      </c>
      <c r="G57" s="13">
        <f>G20+G19+G18+G17+G15+G14+G12+G11+G9+G8+G7+G5+G4</f>
        <v>655</v>
      </c>
      <c r="H57" s="13" t="s">
        <v>21</v>
      </c>
      <c r="I57" s="18">
        <f>I20+I19+I18+I17+I15+I14+I12+I11+I9+I8+I7+I5+I4</f>
        <v>235791.95</v>
      </c>
      <c r="J57" s="53" t="s">
        <v>11</v>
      </c>
    </row>
    <row r="58" spans="1:10" ht="15.75">
      <c r="A58" s="39" t="s">
        <v>14</v>
      </c>
      <c r="B58" s="40">
        <v>82</v>
      </c>
      <c r="C58" s="13" t="s">
        <v>21</v>
      </c>
      <c r="D58" s="21" t="s">
        <v>9</v>
      </c>
      <c r="E58" s="13">
        <v>3</v>
      </c>
      <c r="F58" s="13" t="s">
        <v>21</v>
      </c>
      <c r="G58" s="13">
        <v>0</v>
      </c>
      <c r="H58" s="13" t="s">
        <v>21</v>
      </c>
      <c r="I58" s="18">
        <v>0</v>
      </c>
      <c r="J58" s="53" t="s">
        <v>16</v>
      </c>
    </row>
    <row r="59" spans="1:10" ht="15.75">
      <c r="A59" s="39" t="s">
        <v>14</v>
      </c>
      <c r="B59" s="40">
        <v>82</v>
      </c>
      <c r="C59" s="13" t="s">
        <v>21</v>
      </c>
      <c r="D59" s="21" t="s">
        <v>9</v>
      </c>
      <c r="E59" s="13">
        <v>3</v>
      </c>
      <c r="F59" s="13" t="s">
        <v>21</v>
      </c>
      <c r="G59" s="13">
        <v>0</v>
      </c>
      <c r="H59" s="13" t="s">
        <v>21</v>
      </c>
      <c r="I59" s="18">
        <v>0</v>
      </c>
      <c r="J59" s="53" t="s">
        <v>17</v>
      </c>
    </row>
    <row r="60" spans="1:10" ht="15.75">
      <c r="A60" s="39" t="s">
        <v>14</v>
      </c>
      <c r="B60" s="40">
        <v>82</v>
      </c>
      <c r="C60" s="13" t="s">
        <v>21</v>
      </c>
      <c r="D60" s="21" t="s">
        <v>9</v>
      </c>
      <c r="E60" s="13">
        <v>3</v>
      </c>
      <c r="F60" s="13" t="s">
        <v>21</v>
      </c>
      <c r="G60" s="13">
        <v>0</v>
      </c>
      <c r="H60" s="13" t="s">
        <v>21</v>
      </c>
      <c r="I60" s="18">
        <v>0</v>
      </c>
      <c r="J60" s="53" t="s">
        <v>18</v>
      </c>
    </row>
    <row r="61" spans="1:10" ht="15.75">
      <c r="A61" s="39" t="s">
        <v>14</v>
      </c>
      <c r="B61" s="40">
        <v>82</v>
      </c>
      <c r="C61" s="13" t="s">
        <v>21</v>
      </c>
      <c r="D61" s="21" t="s">
        <v>9</v>
      </c>
      <c r="E61" s="13">
        <v>3</v>
      </c>
      <c r="F61" s="13" t="s">
        <v>21</v>
      </c>
      <c r="G61" s="13">
        <v>0</v>
      </c>
      <c r="H61" s="13" t="s">
        <v>21</v>
      </c>
      <c r="I61" s="18">
        <v>0</v>
      </c>
      <c r="J61" s="53" t="s">
        <v>19</v>
      </c>
    </row>
    <row r="62" spans="1:10" ht="15.75">
      <c r="A62" s="39" t="s">
        <v>14</v>
      </c>
      <c r="B62" s="40">
        <v>82</v>
      </c>
      <c r="C62" s="13" t="s">
        <v>21</v>
      </c>
      <c r="D62" s="21" t="s">
        <v>9</v>
      </c>
      <c r="E62" s="13">
        <v>3</v>
      </c>
      <c r="F62" s="13" t="s">
        <v>21</v>
      </c>
      <c r="G62" s="13">
        <v>0</v>
      </c>
      <c r="H62" s="13" t="s">
        <v>21</v>
      </c>
      <c r="I62" s="18">
        <v>0</v>
      </c>
      <c r="J62" s="53" t="s">
        <v>12</v>
      </c>
    </row>
    <row r="63" spans="1:10" ht="15.75">
      <c r="A63" s="39" t="s">
        <v>14</v>
      </c>
      <c r="B63" s="40">
        <v>82</v>
      </c>
      <c r="C63" s="13" t="s">
        <v>21</v>
      </c>
      <c r="D63" s="21" t="s">
        <v>9</v>
      </c>
      <c r="E63" s="13">
        <v>4</v>
      </c>
      <c r="F63" s="13" t="s">
        <v>21</v>
      </c>
      <c r="G63" s="13">
        <v>0</v>
      </c>
      <c r="H63" s="13" t="s">
        <v>21</v>
      </c>
      <c r="I63" s="18">
        <v>0</v>
      </c>
      <c r="J63" s="53" t="s">
        <v>11</v>
      </c>
    </row>
    <row r="64" spans="1:10" ht="15.75">
      <c r="A64" s="39" t="s">
        <v>14</v>
      </c>
      <c r="B64" s="40">
        <v>82</v>
      </c>
      <c r="C64" s="13" t="s">
        <v>21</v>
      </c>
      <c r="D64" s="21" t="s">
        <v>9</v>
      </c>
      <c r="E64" s="13">
        <v>4</v>
      </c>
      <c r="F64" s="13" t="s">
        <v>21</v>
      </c>
      <c r="G64" s="13">
        <v>0</v>
      </c>
      <c r="H64" s="13" t="s">
        <v>21</v>
      </c>
      <c r="I64" s="18">
        <v>0</v>
      </c>
      <c r="J64" s="53" t="s">
        <v>16</v>
      </c>
    </row>
    <row r="65" spans="1:10" ht="15.75">
      <c r="A65" s="39" t="s">
        <v>14</v>
      </c>
      <c r="B65" s="40">
        <v>82</v>
      </c>
      <c r="C65" s="13" t="s">
        <v>21</v>
      </c>
      <c r="D65" s="21" t="s">
        <v>9</v>
      </c>
      <c r="E65" s="13">
        <v>4</v>
      </c>
      <c r="F65" s="13" t="s">
        <v>21</v>
      </c>
      <c r="G65" s="13">
        <v>0</v>
      </c>
      <c r="H65" s="13" t="s">
        <v>21</v>
      </c>
      <c r="I65" s="18">
        <v>0</v>
      </c>
      <c r="J65" s="53" t="s">
        <v>17</v>
      </c>
    </row>
    <row r="66" spans="1:10" ht="15.75">
      <c r="A66" s="39" t="s">
        <v>14</v>
      </c>
      <c r="B66" s="40">
        <v>82</v>
      </c>
      <c r="C66" s="13" t="s">
        <v>21</v>
      </c>
      <c r="D66" s="21" t="s">
        <v>9</v>
      </c>
      <c r="E66" s="13">
        <v>4</v>
      </c>
      <c r="F66" s="13" t="s">
        <v>21</v>
      </c>
      <c r="G66" s="13">
        <v>0</v>
      </c>
      <c r="H66" s="13" t="s">
        <v>21</v>
      </c>
      <c r="I66" s="18">
        <v>0</v>
      </c>
      <c r="J66" s="53" t="s">
        <v>18</v>
      </c>
    </row>
    <row r="67" spans="1:10" ht="15.75">
      <c r="A67" s="39" t="s">
        <v>14</v>
      </c>
      <c r="B67" s="40">
        <v>82</v>
      </c>
      <c r="C67" s="13" t="s">
        <v>21</v>
      </c>
      <c r="D67" s="21" t="s">
        <v>9</v>
      </c>
      <c r="E67" s="13">
        <v>4</v>
      </c>
      <c r="F67" s="13" t="s">
        <v>21</v>
      </c>
      <c r="G67" s="13">
        <v>0</v>
      </c>
      <c r="H67" s="13" t="s">
        <v>21</v>
      </c>
      <c r="I67" s="18">
        <v>0</v>
      </c>
      <c r="J67" s="53" t="s">
        <v>19</v>
      </c>
    </row>
    <row r="68" spans="1:10" ht="15.75">
      <c r="A68" s="39" t="s">
        <v>14</v>
      </c>
      <c r="B68" s="40">
        <v>82</v>
      </c>
      <c r="C68" s="13" t="s">
        <v>21</v>
      </c>
      <c r="D68" s="21" t="s">
        <v>9</v>
      </c>
      <c r="E68" s="13">
        <v>4</v>
      </c>
      <c r="F68" s="13" t="s">
        <v>21</v>
      </c>
      <c r="G68" s="13">
        <v>0</v>
      </c>
      <c r="H68" s="13" t="s">
        <v>21</v>
      </c>
      <c r="I68" s="18">
        <v>0</v>
      </c>
      <c r="J68" s="53" t="s">
        <v>12</v>
      </c>
    </row>
    <row r="69" spans="1:10" ht="15.75">
      <c r="A69" s="39" t="s">
        <v>14</v>
      </c>
      <c r="B69" s="40">
        <v>82</v>
      </c>
      <c r="C69" s="13" t="s">
        <v>21</v>
      </c>
      <c r="D69" s="21" t="s">
        <v>9</v>
      </c>
      <c r="E69" s="13">
        <v>5</v>
      </c>
      <c r="F69" s="13" t="s">
        <v>21</v>
      </c>
      <c r="G69" s="13">
        <v>0</v>
      </c>
      <c r="H69" s="13" t="s">
        <v>21</v>
      </c>
      <c r="I69" s="18">
        <v>0</v>
      </c>
      <c r="J69" s="53" t="s">
        <v>11</v>
      </c>
    </row>
    <row r="70" spans="1:10" ht="15.75">
      <c r="A70" s="39" t="s">
        <v>14</v>
      </c>
      <c r="B70" s="40">
        <v>82</v>
      </c>
      <c r="C70" s="13" t="s">
        <v>21</v>
      </c>
      <c r="D70" s="21" t="s">
        <v>9</v>
      </c>
      <c r="E70" s="13">
        <v>5</v>
      </c>
      <c r="F70" s="13" t="s">
        <v>21</v>
      </c>
      <c r="G70" s="13">
        <v>0</v>
      </c>
      <c r="H70" s="13" t="s">
        <v>21</v>
      </c>
      <c r="I70" s="18">
        <v>0</v>
      </c>
      <c r="J70" s="53" t="s">
        <v>16</v>
      </c>
    </row>
    <row r="71" spans="1:10" ht="15.75">
      <c r="A71" s="39" t="s">
        <v>14</v>
      </c>
      <c r="B71" s="40">
        <v>82</v>
      </c>
      <c r="C71" s="13" t="s">
        <v>21</v>
      </c>
      <c r="D71" s="21" t="s">
        <v>9</v>
      </c>
      <c r="E71" s="13">
        <v>5</v>
      </c>
      <c r="F71" s="13" t="s">
        <v>21</v>
      </c>
      <c r="G71" s="13">
        <v>0</v>
      </c>
      <c r="H71" s="13" t="s">
        <v>21</v>
      </c>
      <c r="I71" s="18">
        <v>0</v>
      </c>
      <c r="J71" s="53" t="s">
        <v>17</v>
      </c>
    </row>
    <row r="72" spans="1:10" ht="15.75">
      <c r="A72" s="39" t="s">
        <v>14</v>
      </c>
      <c r="B72" s="40">
        <v>82</v>
      </c>
      <c r="C72" s="13" t="s">
        <v>21</v>
      </c>
      <c r="D72" s="21" t="s">
        <v>9</v>
      </c>
      <c r="E72" s="13">
        <v>5</v>
      </c>
      <c r="F72" s="13" t="s">
        <v>21</v>
      </c>
      <c r="G72" s="13">
        <f>G34+G28+G23+G22</f>
        <v>185</v>
      </c>
      <c r="H72" s="13" t="s">
        <v>21</v>
      </c>
      <c r="I72" s="18">
        <f>I34+I28+I23+I22</f>
        <v>66250</v>
      </c>
      <c r="J72" s="53" t="s">
        <v>18</v>
      </c>
    </row>
    <row r="73" spans="1:10" ht="15.75">
      <c r="A73" s="39" t="s">
        <v>14</v>
      </c>
      <c r="B73" s="40">
        <v>82</v>
      </c>
      <c r="C73" s="13" t="s">
        <v>21</v>
      </c>
      <c r="D73" s="21" t="s">
        <v>9</v>
      </c>
      <c r="E73" s="13">
        <v>5</v>
      </c>
      <c r="F73" s="13" t="s">
        <v>21</v>
      </c>
      <c r="G73" s="13">
        <v>0</v>
      </c>
      <c r="H73" s="13" t="s">
        <v>21</v>
      </c>
      <c r="I73" s="18">
        <v>0</v>
      </c>
      <c r="J73" s="53" t="s">
        <v>19</v>
      </c>
    </row>
    <row r="74" spans="1:10" ht="15.75">
      <c r="A74" s="39" t="s">
        <v>14</v>
      </c>
      <c r="B74" s="40">
        <v>82</v>
      </c>
      <c r="C74" s="13" t="s">
        <v>21</v>
      </c>
      <c r="D74" s="21" t="s">
        <v>9</v>
      </c>
      <c r="E74" s="13">
        <v>5</v>
      </c>
      <c r="F74" s="13" t="s">
        <v>21</v>
      </c>
      <c r="G74" s="13">
        <v>75</v>
      </c>
      <c r="H74" s="13" t="s">
        <v>21</v>
      </c>
      <c r="I74" s="18">
        <v>29750</v>
      </c>
      <c r="J74" s="53" t="s">
        <v>12</v>
      </c>
    </row>
    <row r="75" spans="1:10" ht="15.75">
      <c r="A75" s="39" t="s">
        <v>14</v>
      </c>
      <c r="B75" s="40">
        <v>82</v>
      </c>
      <c r="C75" s="13" t="s">
        <v>21</v>
      </c>
      <c r="D75" s="21" t="s">
        <v>9</v>
      </c>
      <c r="E75" s="13">
        <v>6</v>
      </c>
      <c r="F75" s="13" t="s">
        <v>21</v>
      </c>
      <c r="G75" s="13">
        <v>0</v>
      </c>
      <c r="H75" s="13" t="s">
        <v>21</v>
      </c>
      <c r="I75" s="18">
        <v>0</v>
      </c>
      <c r="J75" s="53" t="s">
        <v>11</v>
      </c>
    </row>
    <row r="76" spans="1:10" ht="15.75">
      <c r="A76" s="39" t="s">
        <v>14</v>
      </c>
      <c r="B76" s="40">
        <v>82</v>
      </c>
      <c r="C76" s="13" t="s">
        <v>21</v>
      </c>
      <c r="D76" s="21" t="s">
        <v>9</v>
      </c>
      <c r="E76" s="13">
        <v>6</v>
      </c>
      <c r="F76" s="13" t="s">
        <v>21</v>
      </c>
      <c r="G76" s="13">
        <v>0</v>
      </c>
      <c r="H76" s="13" t="s">
        <v>21</v>
      </c>
      <c r="I76" s="18">
        <v>0</v>
      </c>
      <c r="J76" s="53" t="s">
        <v>16</v>
      </c>
    </row>
    <row r="77" spans="1:10" ht="15.75">
      <c r="A77" s="39" t="s">
        <v>14</v>
      </c>
      <c r="B77" s="40">
        <v>82</v>
      </c>
      <c r="C77" s="13" t="s">
        <v>21</v>
      </c>
      <c r="D77" s="21" t="s">
        <v>9</v>
      </c>
      <c r="E77" s="13">
        <v>6</v>
      </c>
      <c r="F77" s="13" t="s">
        <v>21</v>
      </c>
      <c r="G77" s="13">
        <v>0</v>
      </c>
      <c r="H77" s="13" t="s">
        <v>21</v>
      </c>
      <c r="I77" s="18">
        <v>0</v>
      </c>
      <c r="J77" s="53" t="s">
        <v>17</v>
      </c>
    </row>
    <row r="78" spans="1:10" ht="15.75">
      <c r="A78" s="39" t="s">
        <v>14</v>
      </c>
      <c r="B78" s="40">
        <v>82</v>
      </c>
      <c r="C78" s="13" t="s">
        <v>21</v>
      </c>
      <c r="D78" s="21" t="s">
        <v>9</v>
      </c>
      <c r="E78" s="13">
        <v>6</v>
      </c>
      <c r="F78" s="13" t="s">
        <v>21</v>
      </c>
      <c r="G78" s="13">
        <v>0</v>
      </c>
      <c r="H78" s="13" t="s">
        <v>21</v>
      </c>
      <c r="I78" s="18">
        <v>0</v>
      </c>
      <c r="J78" s="53" t="s">
        <v>18</v>
      </c>
    </row>
    <row r="79" spans="1:10" ht="15.75">
      <c r="A79" s="39" t="s">
        <v>14</v>
      </c>
      <c r="B79" s="40">
        <v>82</v>
      </c>
      <c r="C79" s="13" t="s">
        <v>21</v>
      </c>
      <c r="D79" s="21" t="s">
        <v>9</v>
      </c>
      <c r="E79" s="13">
        <v>6</v>
      </c>
      <c r="F79" s="13" t="s">
        <v>21</v>
      </c>
      <c r="G79" s="13">
        <v>0</v>
      </c>
      <c r="H79" s="13" t="s">
        <v>21</v>
      </c>
      <c r="I79" s="18">
        <v>0</v>
      </c>
      <c r="J79" s="53" t="s">
        <v>19</v>
      </c>
    </row>
    <row r="80" spans="1:10" ht="15.75">
      <c r="A80" s="39" t="s">
        <v>14</v>
      </c>
      <c r="B80" s="40">
        <v>82</v>
      </c>
      <c r="C80" s="13" t="s">
        <v>21</v>
      </c>
      <c r="D80" s="21" t="s">
        <v>9</v>
      </c>
      <c r="E80" s="13">
        <v>6</v>
      </c>
      <c r="F80" s="13" t="s">
        <v>21</v>
      </c>
      <c r="G80" s="13">
        <v>60</v>
      </c>
      <c r="H80" s="13" t="s">
        <v>21</v>
      </c>
      <c r="I80" s="18">
        <v>22500</v>
      </c>
      <c r="J80" s="53" t="s">
        <v>12</v>
      </c>
    </row>
    <row r="81" spans="1:10" ht="15.75">
      <c r="A81" s="39" t="s">
        <v>14</v>
      </c>
      <c r="B81" s="40">
        <v>82</v>
      </c>
      <c r="C81" s="13" t="s">
        <v>21</v>
      </c>
      <c r="D81" s="21" t="s">
        <v>9</v>
      </c>
      <c r="E81" s="13">
        <v>7</v>
      </c>
      <c r="F81" s="13" t="s">
        <v>21</v>
      </c>
      <c r="G81" s="13">
        <v>0</v>
      </c>
      <c r="H81" s="13" t="s">
        <v>21</v>
      </c>
      <c r="I81" s="18">
        <v>0</v>
      </c>
      <c r="J81" s="53" t="s">
        <v>11</v>
      </c>
    </row>
    <row r="82" spans="1:10" ht="15.75">
      <c r="A82" s="39" t="s">
        <v>14</v>
      </c>
      <c r="B82" s="40">
        <v>82</v>
      </c>
      <c r="C82" s="13" t="s">
        <v>21</v>
      </c>
      <c r="D82" s="21" t="s">
        <v>9</v>
      </c>
      <c r="E82" s="13">
        <v>7</v>
      </c>
      <c r="F82" s="13" t="s">
        <v>21</v>
      </c>
      <c r="G82" s="13">
        <f>G39+G25+G21</f>
        <v>75</v>
      </c>
      <c r="H82" s="13" t="s">
        <v>21</v>
      </c>
      <c r="I82" s="18">
        <f>I39+I25+I21</f>
        <v>25754</v>
      </c>
      <c r="J82" s="53" t="s">
        <v>16</v>
      </c>
    </row>
    <row r="83" spans="1:10" ht="15.75">
      <c r="A83" s="39" t="s">
        <v>14</v>
      </c>
      <c r="B83" s="40">
        <v>82</v>
      </c>
      <c r="C83" s="13" t="s">
        <v>21</v>
      </c>
      <c r="D83" s="21" t="s">
        <v>9</v>
      </c>
      <c r="E83" s="13">
        <v>7</v>
      </c>
      <c r="F83" s="13" t="s">
        <v>21</v>
      </c>
      <c r="G83" s="13">
        <v>0</v>
      </c>
      <c r="H83" s="13" t="s">
        <v>21</v>
      </c>
      <c r="I83" s="18">
        <v>0</v>
      </c>
      <c r="J83" s="53" t="s">
        <v>17</v>
      </c>
    </row>
    <row r="84" spans="1:10" ht="15.75">
      <c r="A84" s="39" t="s">
        <v>14</v>
      </c>
      <c r="B84" s="40">
        <v>82</v>
      </c>
      <c r="C84" s="13" t="s">
        <v>21</v>
      </c>
      <c r="D84" s="21" t="s">
        <v>9</v>
      </c>
      <c r="E84" s="13">
        <v>7</v>
      </c>
      <c r="F84" s="13" t="s">
        <v>21</v>
      </c>
      <c r="G84" s="13">
        <v>0</v>
      </c>
      <c r="H84" s="13" t="s">
        <v>21</v>
      </c>
      <c r="I84" s="18">
        <v>0</v>
      </c>
      <c r="J84" s="53" t="s">
        <v>18</v>
      </c>
    </row>
    <row r="85" spans="1:10" ht="15.75">
      <c r="A85" s="39" t="s">
        <v>14</v>
      </c>
      <c r="B85" s="40">
        <v>82</v>
      </c>
      <c r="C85" s="13" t="s">
        <v>21</v>
      </c>
      <c r="D85" s="21" t="s">
        <v>9</v>
      </c>
      <c r="E85" s="13">
        <v>7</v>
      </c>
      <c r="F85" s="13" t="s">
        <v>21</v>
      </c>
      <c r="G85" s="13">
        <v>0</v>
      </c>
      <c r="H85" s="13" t="s">
        <v>21</v>
      </c>
      <c r="I85" s="18">
        <v>0</v>
      </c>
      <c r="J85" s="53" t="s">
        <v>19</v>
      </c>
    </row>
    <row r="86" spans="1:10" ht="15.75">
      <c r="A86" s="39" t="s">
        <v>14</v>
      </c>
      <c r="B86" s="40">
        <v>82</v>
      </c>
      <c r="C86" s="13" t="s">
        <v>21</v>
      </c>
      <c r="D86" s="21" t="s">
        <v>9</v>
      </c>
      <c r="E86" s="13">
        <v>7</v>
      </c>
      <c r="F86" s="13" t="s">
        <v>21</v>
      </c>
      <c r="G86" s="13">
        <f>G30</f>
        <v>75</v>
      </c>
      <c r="H86" s="13" t="s">
        <v>21</v>
      </c>
      <c r="I86" s="18">
        <f>I30</f>
        <v>21000</v>
      </c>
      <c r="J86" s="53" t="s">
        <v>12</v>
      </c>
    </row>
    <row r="87" spans="1:10" ht="15.75">
      <c r="A87" s="39" t="s">
        <v>14</v>
      </c>
      <c r="B87" s="40">
        <v>82</v>
      </c>
      <c r="C87" s="13" t="s">
        <v>21</v>
      </c>
      <c r="D87" s="21" t="s">
        <v>9</v>
      </c>
      <c r="E87" s="13">
        <v>8</v>
      </c>
      <c r="F87" s="13" t="s">
        <v>21</v>
      </c>
      <c r="G87" s="13">
        <v>0</v>
      </c>
      <c r="H87" s="13" t="s">
        <v>21</v>
      </c>
      <c r="I87" s="18">
        <v>0</v>
      </c>
      <c r="J87" s="53" t="s">
        <v>11</v>
      </c>
    </row>
    <row r="88" spans="1:10" ht="15.75">
      <c r="A88" s="39" t="s">
        <v>14</v>
      </c>
      <c r="B88" s="40">
        <v>82</v>
      </c>
      <c r="C88" s="13" t="s">
        <v>21</v>
      </c>
      <c r="D88" s="21" t="s">
        <v>9</v>
      </c>
      <c r="E88" s="13">
        <v>8</v>
      </c>
      <c r="F88" s="13" t="s">
        <v>21</v>
      </c>
      <c r="G88" s="13">
        <v>0</v>
      </c>
      <c r="H88" s="13" t="s">
        <v>21</v>
      </c>
      <c r="I88" s="18">
        <v>0</v>
      </c>
      <c r="J88" s="53" t="s">
        <v>16</v>
      </c>
    </row>
    <row r="89" spans="1:10" ht="15.75">
      <c r="A89" s="39" t="s">
        <v>14</v>
      </c>
      <c r="B89" s="40">
        <v>82</v>
      </c>
      <c r="C89" s="13" t="s">
        <v>21</v>
      </c>
      <c r="D89" s="21" t="s">
        <v>9</v>
      </c>
      <c r="E89" s="13">
        <v>8</v>
      </c>
      <c r="F89" s="13" t="s">
        <v>21</v>
      </c>
      <c r="G89" s="13">
        <v>0</v>
      </c>
      <c r="H89" s="13" t="s">
        <v>21</v>
      </c>
      <c r="I89" s="18">
        <v>0</v>
      </c>
      <c r="J89" s="53" t="s">
        <v>17</v>
      </c>
    </row>
    <row r="90" spans="1:10" ht="15.75">
      <c r="A90" s="39" t="s">
        <v>14</v>
      </c>
      <c r="B90" s="40">
        <v>82</v>
      </c>
      <c r="C90" s="13" t="s">
        <v>21</v>
      </c>
      <c r="D90" s="21" t="s">
        <v>9</v>
      </c>
      <c r="E90" s="13">
        <v>8</v>
      </c>
      <c r="F90" s="13" t="s">
        <v>21</v>
      </c>
      <c r="G90" s="13">
        <v>0</v>
      </c>
      <c r="H90" s="13" t="s">
        <v>21</v>
      </c>
      <c r="I90" s="18">
        <v>0</v>
      </c>
      <c r="J90" s="53" t="s">
        <v>18</v>
      </c>
    </row>
    <row r="91" spans="1:10" ht="15.75">
      <c r="A91" s="39" t="s">
        <v>14</v>
      </c>
      <c r="B91" s="40">
        <v>82</v>
      </c>
      <c r="C91" s="13" t="s">
        <v>21</v>
      </c>
      <c r="D91" s="21" t="s">
        <v>9</v>
      </c>
      <c r="E91" s="13">
        <v>8</v>
      </c>
      <c r="F91" s="13" t="s">
        <v>21</v>
      </c>
      <c r="G91" s="13">
        <v>0</v>
      </c>
      <c r="H91" s="13" t="s">
        <v>21</v>
      </c>
      <c r="I91" s="18">
        <v>0</v>
      </c>
      <c r="J91" s="53" t="s">
        <v>19</v>
      </c>
    </row>
    <row r="92" spans="1:10" ht="15.75">
      <c r="A92" s="39" t="s">
        <v>14</v>
      </c>
      <c r="B92" s="40">
        <v>82</v>
      </c>
      <c r="C92" s="13" t="s">
        <v>21</v>
      </c>
      <c r="D92" s="21" t="s">
        <v>9</v>
      </c>
      <c r="E92" s="13">
        <v>8</v>
      </c>
      <c r="F92" s="13" t="s">
        <v>21</v>
      </c>
      <c r="G92" s="13">
        <f>G38</f>
        <v>25</v>
      </c>
      <c r="H92" s="13" t="s">
        <v>21</v>
      </c>
      <c r="I92" s="18">
        <f>I38</f>
        <v>6500</v>
      </c>
      <c r="J92" s="53" t="s">
        <v>12</v>
      </c>
    </row>
    <row r="93" spans="1:10" ht="15.75">
      <c r="A93" s="39" t="s">
        <v>14</v>
      </c>
      <c r="B93" s="40">
        <v>82</v>
      </c>
      <c r="C93" s="13" t="s">
        <v>21</v>
      </c>
      <c r="D93" s="21" t="s">
        <v>9</v>
      </c>
      <c r="E93" s="13">
        <v>9</v>
      </c>
      <c r="F93" s="13" t="s">
        <v>21</v>
      </c>
      <c r="G93" s="13">
        <v>0</v>
      </c>
      <c r="H93" s="13" t="s">
        <v>21</v>
      </c>
      <c r="I93" s="18">
        <v>0</v>
      </c>
      <c r="J93" s="53" t="s">
        <v>11</v>
      </c>
    </row>
    <row r="94" spans="1:10" ht="15.75">
      <c r="A94" s="39" t="s">
        <v>14</v>
      </c>
      <c r="B94" s="40">
        <v>82</v>
      </c>
      <c r="C94" s="13" t="s">
        <v>21</v>
      </c>
      <c r="D94" s="21" t="s">
        <v>9</v>
      </c>
      <c r="E94" s="13">
        <v>9</v>
      </c>
      <c r="F94" s="13" t="s">
        <v>21</v>
      </c>
      <c r="G94" s="13">
        <v>0</v>
      </c>
      <c r="H94" s="13" t="s">
        <v>21</v>
      </c>
      <c r="I94" s="18">
        <v>0</v>
      </c>
      <c r="J94" s="53" t="s">
        <v>16</v>
      </c>
    </row>
    <row r="95" spans="1:10" ht="15.75">
      <c r="A95" s="39" t="s">
        <v>14</v>
      </c>
      <c r="B95" s="40">
        <v>82</v>
      </c>
      <c r="C95" s="13" t="s">
        <v>21</v>
      </c>
      <c r="D95" s="21" t="s">
        <v>9</v>
      </c>
      <c r="E95" s="13">
        <v>9</v>
      </c>
      <c r="F95" s="13" t="s">
        <v>21</v>
      </c>
      <c r="G95" s="13">
        <v>0</v>
      </c>
      <c r="H95" s="13" t="s">
        <v>21</v>
      </c>
      <c r="I95" s="18">
        <v>0</v>
      </c>
      <c r="J95" s="53" t="s">
        <v>17</v>
      </c>
    </row>
    <row r="96" spans="1:10" ht="15.75">
      <c r="A96" s="39" t="s">
        <v>14</v>
      </c>
      <c r="B96" s="40">
        <v>82</v>
      </c>
      <c r="C96" s="13" t="s">
        <v>21</v>
      </c>
      <c r="D96" s="21" t="s">
        <v>9</v>
      </c>
      <c r="E96" s="13">
        <v>9</v>
      </c>
      <c r="F96" s="13" t="s">
        <v>21</v>
      </c>
      <c r="G96" s="13">
        <f>G36+G33+G32</f>
        <v>100</v>
      </c>
      <c r="H96" s="13" t="s">
        <v>21</v>
      </c>
      <c r="I96" s="18">
        <f>I36+I33+I32</f>
        <v>32000</v>
      </c>
      <c r="J96" s="53" t="s">
        <v>18</v>
      </c>
    </row>
    <row r="97" spans="1:10" ht="15.75">
      <c r="A97" s="39" t="s">
        <v>14</v>
      </c>
      <c r="B97" s="40">
        <v>82</v>
      </c>
      <c r="C97" s="13" t="s">
        <v>21</v>
      </c>
      <c r="D97" s="21" t="s">
        <v>9</v>
      </c>
      <c r="E97" s="13">
        <v>9</v>
      </c>
      <c r="F97" s="13" t="s">
        <v>21</v>
      </c>
      <c r="G97" s="13">
        <f>G26</f>
        <v>5</v>
      </c>
      <c r="H97" s="13" t="s">
        <v>21</v>
      </c>
      <c r="I97" s="18">
        <f>I26</f>
        <v>1505</v>
      </c>
      <c r="J97" s="53" t="s">
        <v>19</v>
      </c>
    </row>
    <row r="98" spans="1:10" ht="15.75">
      <c r="A98" s="39" t="s">
        <v>14</v>
      </c>
      <c r="B98" s="40">
        <v>82</v>
      </c>
      <c r="C98" s="13" t="s">
        <v>21</v>
      </c>
      <c r="D98" s="21" t="s">
        <v>9</v>
      </c>
      <c r="E98" s="13">
        <v>9</v>
      </c>
      <c r="F98" s="13" t="s">
        <v>21</v>
      </c>
      <c r="G98" s="13">
        <v>200</v>
      </c>
      <c r="H98" s="13" t="s">
        <v>21</v>
      </c>
      <c r="I98" s="18">
        <v>70500</v>
      </c>
      <c r="J98" s="53" t="s">
        <v>12</v>
      </c>
    </row>
    <row r="99" spans="1:10" ht="15.75">
      <c r="A99" s="39" t="s">
        <v>14</v>
      </c>
      <c r="B99" s="40">
        <v>82</v>
      </c>
      <c r="C99" s="13" t="s">
        <v>21</v>
      </c>
      <c r="D99" s="21" t="s">
        <v>9</v>
      </c>
      <c r="E99" s="13">
        <v>10</v>
      </c>
      <c r="F99" s="13" t="s">
        <v>21</v>
      </c>
      <c r="G99" s="13">
        <v>0</v>
      </c>
      <c r="H99" s="13" t="s">
        <v>21</v>
      </c>
      <c r="I99" s="18">
        <v>0</v>
      </c>
      <c r="J99" s="53" t="s">
        <v>11</v>
      </c>
    </row>
    <row r="100" spans="1:10" ht="15.75">
      <c r="A100" s="39" t="s">
        <v>14</v>
      </c>
      <c r="B100" s="40">
        <v>82</v>
      </c>
      <c r="C100" s="13" t="s">
        <v>21</v>
      </c>
      <c r="D100" s="21" t="s">
        <v>9</v>
      </c>
      <c r="E100" s="13">
        <v>10</v>
      </c>
      <c r="F100" s="13" t="s">
        <v>21</v>
      </c>
      <c r="G100" s="13">
        <v>0</v>
      </c>
      <c r="H100" s="13" t="s">
        <v>21</v>
      </c>
      <c r="I100" s="18">
        <v>0</v>
      </c>
      <c r="J100" s="53" t="s">
        <v>16</v>
      </c>
    </row>
    <row r="101" spans="1:10" ht="15.75">
      <c r="A101" s="39" t="s">
        <v>14</v>
      </c>
      <c r="B101" s="40">
        <v>82</v>
      </c>
      <c r="C101" s="13" t="s">
        <v>21</v>
      </c>
      <c r="D101" s="21" t="s">
        <v>9</v>
      </c>
      <c r="E101" s="13">
        <v>10</v>
      </c>
      <c r="F101" s="13" t="s">
        <v>21</v>
      </c>
      <c r="G101" s="13">
        <v>0</v>
      </c>
      <c r="H101" s="13" t="s">
        <v>21</v>
      </c>
      <c r="I101" s="18">
        <v>0</v>
      </c>
      <c r="J101" s="53" t="s">
        <v>17</v>
      </c>
    </row>
    <row r="102" spans="1:10" ht="15.75">
      <c r="A102" s="39" t="s">
        <v>14</v>
      </c>
      <c r="B102" s="40">
        <v>82</v>
      </c>
      <c r="C102" s="13" t="s">
        <v>21</v>
      </c>
      <c r="D102" s="21" t="s">
        <v>9</v>
      </c>
      <c r="E102" s="13">
        <v>10</v>
      </c>
      <c r="F102" s="13" t="s">
        <v>21</v>
      </c>
      <c r="G102" s="13">
        <f>G43+G42+G40</f>
        <v>85</v>
      </c>
      <c r="H102" s="13" t="s">
        <v>21</v>
      </c>
      <c r="I102" s="18">
        <f>I43+I42+I40</f>
        <v>30178</v>
      </c>
      <c r="J102" s="53" t="s">
        <v>18</v>
      </c>
    </row>
    <row r="103" spans="1:10" ht="15.75">
      <c r="A103" s="39" t="s">
        <v>14</v>
      </c>
      <c r="B103" s="40">
        <v>82</v>
      </c>
      <c r="C103" s="13" t="s">
        <v>21</v>
      </c>
      <c r="D103" s="21" t="s">
        <v>9</v>
      </c>
      <c r="E103" s="13">
        <v>10</v>
      </c>
      <c r="F103" s="13" t="s">
        <v>21</v>
      </c>
      <c r="G103" s="13">
        <v>0</v>
      </c>
      <c r="H103" s="13" t="s">
        <v>21</v>
      </c>
      <c r="I103" s="18">
        <v>0</v>
      </c>
      <c r="J103" s="53" t="s">
        <v>19</v>
      </c>
    </row>
    <row r="104" spans="1:10" ht="15.75">
      <c r="A104" s="39" t="s">
        <v>14</v>
      </c>
      <c r="B104" s="40">
        <v>82</v>
      </c>
      <c r="C104" s="13" t="s">
        <v>21</v>
      </c>
      <c r="D104" s="21" t="s">
        <v>9</v>
      </c>
      <c r="E104" s="13">
        <v>10</v>
      </c>
      <c r="F104" s="13" t="s">
        <v>21</v>
      </c>
      <c r="G104" s="13">
        <f>G44+G41</f>
        <v>45</v>
      </c>
      <c r="H104" s="13" t="s">
        <v>21</v>
      </c>
      <c r="I104" s="18">
        <f>I44+I41</f>
        <v>16500</v>
      </c>
      <c r="J104" s="53" t="s">
        <v>12</v>
      </c>
    </row>
    <row r="105" spans="1:10" ht="15.75">
      <c r="A105" s="39" t="s">
        <v>14</v>
      </c>
      <c r="B105" s="40">
        <v>82</v>
      </c>
      <c r="C105" s="13" t="s">
        <v>21</v>
      </c>
      <c r="D105" s="21" t="s">
        <v>9</v>
      </c>
      <c r="E105" s="13">
        <v>11</v>
      </c>
      <c r="F105" s="13" t="s">
        <v>21</v>
      </c>
      <c r="G105" s="13">
        <v>0</v>
      </c>
      <c r="H105" s="13" t="s">
        <v>21</v>
      </c>
      <c r="I105" s="18">
        <v>0</v>
      </c>
      <c r="J105" s="53" t="s">
        <v>11</v>
      </c>
    </row>
    <row r="106" spans="1:10" ht="15.75">
      <c r="A106" s="39" t="s">
        <v>14</v>
      </c>
      <c r="B106" s="40">
        <v>82</v>
      </c>
      <c r="C106" s="13" t="s">
        <v>21</v>
      </c>
      <c r="D106" s="21" t="s">
        <v>9</v>
      </c>
      <c r="E106" s="13">
        <v>11</v>
      </c>
      <c r="F106" s="13" t="s">
        <v>21</v>
      </c>
      <c r="G106" s="13">
        <v>0</v>
      </c>
      <c r="H106" s="13" t="s">
        <v>21</v>
      </c>
      <c r="I106" s="18">
        <v>0</v>
      </c>
      <c r="J106" s="53" t="s">
        <v>16</v>
      </c>
    </row>
    <row r="107" spans="1:10" ht="15.75">
      <c r="A107" s="39" t="s">
        <v>14</v>
      </c>
      <c r="B107" s="40">
        <v>82</v>
      </c>
      <c r="C107" s="13" t="s">
        <v>21</v>
      </c>
      <c r="D107" s="21" t="s">
        <v>9</v>
      </c>
      <c r="E107" s="13">
        <v>11</v>
      </c>
      <c r="F107" s="13" t="s">
        <v>21</v>
      </c>
      <c r="G107" s="13">
        <v>0</v>
      </c>
      <c r="H107" s="13" t="s">
        <v>21</v>
      </c>
      <c r="I107" s="18">
        <v>0</v>
      </c>
      <c r="J107" s="53" t="s">
        <v>17</v>
      </c>
    </row>
    <row r="108" spans="1:10" ht="15.75">
      <c r="A108" s="39" t="s">
        <v>14</v>
      </c>
      <c r="B108" s="40">
        <v>82</v>
      </c>
      <c r="C108" s="13" t="s">
        <v>21</v>
      </c>
      <c r="D108" s="21" t="s">
        <v>9</v>
      </c>
      <c r="E108" s="13">
        <v>11</v>
      </c>
      <c r="F108" s="13" t="s">
        <v>21</v>
      </c>
      <c r="G108" s="13">
        <v>0</v>
      </c>
      <c r="H108" s="13" t="s">
        <v>21</v>
      </c>
      <c r="I108" s="18">
        <v>0</v>
      </c>
      <c r="J108" s="53" t="s">
        <v>18</v>
      </c>
    </row>
    <row r="109" spans="1:10" ht="15.75">
      <c r="A109" s="39" t="s">
        <v>14</v>
      </c>
      <c r="B109" s="40">
        <v>82</v>
      </c>
      <c r="C109" s="13" t="s">
        <v>21</v>
      </c>
      <c r="D109" s="21" t="s">
        <v>9</v>
      </c>
      <c r="E109" s="13">
        <v>11</v>
      </c>
      <c r="F109" s="13" t="s">
        <v>21</v>
      </c>
      <c r="G109" s="13">
        <v>0</v>
      </c>
      <c r="H109" s="13" t="s">
        <v>21</v>
      </c>
      <c r="I109" s="18">
        <v>0</v>
      </c>
      <c r="J109" s="53" t="s">
        <v>19</v>
      </c>
    </row>
    <row r="110" spans="1:10" ht="15.75">
      <c r="A110" s="39" t="s">
        <v>14</v>
      </c>
      <c r="B110" s="40">
        <v>82</v>
      </c>
      <c r="C110" s="13" t="s">
        <v>21</v>
      </c>
      <c r="D110" s="21" t="s">
        <v>9</v>
      </c>
      <c r="E110" s="13">
        <v>11</v>
      </c>
      <c r="F110" s="13" t="s">
        <v>21</v>
      </c>
      <c r="G110" s="13">
        <v>0</v>
      </c>
      <c r="H110" s="13" t="s">
        <v>21</v>
      </c>
      <c r="I110" s="18">
        <v>0</v>
      </c>
      <c r="J110" s="53" t="s">
        <v>12</v>
      </c>
    </row>
    <row r="111" spans="1:10" ht="15.75">
      <c r="A111" s="41" t="s">
        <v>14</v>
      </c>
      <c r="B111" s="42">
        <v>82</v>
      </c>
      <c r="C111" s="12" t="s">
        <v>21</v>
      </c>
      <c r="D111" s="22" t="s">
        <v>9</v>
      </c>
      <c r="E111" s="12" t="s">
        <v>9</v>
      </c>
      <c r="F111" s="12" t="s">
        <v>21</v>
      </c>
      <c r="G111" s="12">
        <f aca="true" t="shared" si="1" ref="G111:G116">G105+G99+G93+G87+G81+G75+G69+G63+G57+G51+G45</f>
        <v>655</v>
      </c>
      <c r="H111" s="12" t="s">
        <v>21</v>
      </c>
      <c r="I111" s="17">
        <f aca="true" t="shared" si="2" ref="I111:I116">I105+I99+I93+I87+I81+I75+I69+I63+I57+I51+I45</f>
        <v>235791.95</v>
      </c>
      <c r="J111" s="54" t="s">
        <v>11</v>
      </c>
    </row>
    <row r="112" spans="1:10" ht="15.75">
      <c r="A112" s="41" t="s">
        <v>14</v>
      </c>
      <c r="B112" s="42">
        <v>82</v>
      </c>
      <c r="C112" s="12" t="s">
        <v>21</v>
      </c>
      <c r="D112" s="22" t="s">
        <v>9</v>
      </c>
      <c r="E112" s="12" t="s">
        <v>9</v>
      </c>
      <c r="F112" s="12" t="s">
        <v>21</v>
      </c>
      <c r="G112" s="12">
        <f t="shared" si="1"/>
        <v>240</v>
      </c>
      <c r="H112" s="12" t="s">
        <v>21</v>
      </c>
      <c r="I112" s="17">
        <f t="shared" si="2"/>
        <v>82079</v>
      </c>
      <c r="J112" s="54" t="s">
        <v>16</v>
      </c>
    </row>
    <row r="113" spans="1:10" ht="15.75">
      <c r="A113" s="41" t="s">
        <v>14</v>
      </c>
      <c r="B113" s="42">
        <v>82</v>
      </c>
      <c r="C113" s="12" t="s">
        <v>21</v>
      </c>
      <c r="D113" s="22" t="s">
        <v>9</v>
      </c>
      <c r="E113" s="12" t="s">
        <v>9</v>
      </c>
      <c r="F113" s="12" t="s">
        <v>21</v>
      </c>
      <c r="G113" s="12">
        <f t="shared" si="1"/>
        <v>0</v>
      </c>
      <c r="H113" s="12" t="s">
        <v>21</v>
      </c>
      <c r="I113" s="17">
        <f t="shared" si="2"/>
        <v>0</v>
      </c>
      <c r="J113" s="54" t="s">
        <v>17</v>
      </c>
    </row>
    <row r="114" spans="1:10" ht="15.75">
      <c r="A114" s="41" t="s">
        <v>14</v>
      </c>
      <c r="B114" s="42">
        <v>82</v>
      </c>
      <c r="C114" s="12" t="s">
        <v>21</v>
      </c>
      <c r="D114" s="22" t="s">
        <v>9</v>
      </c>
      <c r="E114" s="12" t="s">
        <v>9</v>
      </c>
      <c r="F114" s="12" t="s">
        <v>21</v>
      </c>
      <c r="G114" s="12">
        <f t="shared" si="1"/>
        <v>370</v>
      </c>
      <c r="H114" s="12" t="s">
        <v>21</v>
      </c>
      <c r="I114" s="17">
        <f t="shared" si="2"/>
        <v>128428</v>
      </c>
      <c r="J114" s="54" t="s">
        <v>18</v>
      </c>
    </row>
    <row r="115" spans="1:10" ht="15.75">
      <c r="A115" s="41" t="s">
        <v>14</v>
      </c>
      <c r="B115" s="42">
        <v>82</v>
      </c>
      <c r="C115" s="12" t="s">
        <v>21</v>
      </c>
      <c r="D115" s="22" t="s">
        <v>9</v>
      </c>
      <c r="E115" s="12" t="s">
        <v>9</v>
      </c>
      <c r="F115" s="12" t="s">
        <v>21</v>
      </c>
      <c r="G115" s="12">
        <f t="shared" si="1"/>
        <v>5</v>
      </c>
      <c r="H115" s="12" t="s">
        <v>21</v>
      </c>
      <c r="I115" s="17">
        <f t="shared" si="2"/>
        <v>1505</v>
      </c>
      <c r="J115" s="54" t="s">
        <v>19</v>
      </c>
    </row>
    <row r="116" spans="1:10" ht="15.75">
      <c r="A116" s="41" t="s">
        <v>14</v>
      </c>
      <c r="B116" s="42">
        <v>82</v>
      </c>
      <c r="C116" s="12" t="s">
        <v>21</v>
      </c>
      <c r="D116" s="22" t="s">
        <v>9</v>
      </c>
      <c r="E116" s="12" t="s">
        <v>9</v>
      </c>
      <c r="F116" s="12" t="s">
        <v>21</v>
      </c>
      <c r="G116" s="12">
        <f t="shared" si="1"/>
        <v>480</v>
      </c>
      <c r="H116" s="12" t="s">
        <v>21</v>
      </c>
      <c r="I116" s="17">
        <f t="shared" si="2"/>
        <v>166750</v>
      </c>
      <c r="J116" s="54" t="s">
        <v>12</v>
      </c>
    </row>
    <row r="117" spans="1:10" ht="15.75">
      <c r="A117" s="41" t="s">
        <v>14</v>
      </c>
      <c r="B117" s="42">
        <v>82</v>
      </c>
      <c r="C117" s="19" t="s">
        <v>21</v>
      </c>
      <c r="D117" s="22" t="s">
        <v>22</v>
      </c>
      <c r="E117" s="19" t="s">
        <v>22</v>
      </c>
      <c r="F117" s="19" t="s">
        <v>21</v>
      </c>
      <c r="G117" s="19">
        <f>G116+G115+G114+G113+G112+G111</f>
        <v>1750</v>
      </c>
      <c r="H117" s="19" t="s">
        <v>21</v>
      </c>
      <c r="I117" s="20">
        <f>I116+I115+I114+I113+I112+I111</f>
        <v>614553.95</v>
      </c>
      <c r="J117" s="55" t="s">
        <v>23</v>
      </c>
    </row>
  </sheetData>
  <sheetProtection/>
  <autoFilter ref="A3:J117">
    <sortState ref="A4:J117">
      <sortCondition sortBy="value" ref="C4:C117"/>
    </sortState>
  </autoFilter>
  <mergeCells count="2">
    <mergeCell ref="A1:J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velichenko</dc:creator>
  <cp:keywords/>
  <dc:description/>
  <cp:lastModifiedBy>user</cp:lastModifiedBy>
  <dcterms:created xsi:type="dcterms:W3CDTF">2013-01-31T05:37:40Z</dcterms:created>
  <dcterms:modified xsi:type="dcterms:W3CDTF">2013-11-05T07:52:01Z</dcterms:modified>
  <cp:category/>
  <cp:version/>
  <cp:contentType/>
  <cp:contentStatus/>
</cp:coreProperties>
</file>